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anielreichart/Desktop/gene_editing paper/final edits publication/data_source_files_112922/"/>
    </mc:Choice>
  </mc:AlternateContent>
  <xr:revisionPtr revIDLastSave="0" documentId="13_ncr:1_{02191954-A224-5F40-9A40-2FE755C25F8C}" xr6:coauthVersionLast="47" xr6:coauthVersionMax="47" xr10:uidLastSave="{00000000-0000-0000-0000-000000000000}"/>
  <bookViews>
    <workbookView xWindow="8200" yWindow="500" windowWidth="27240" windowHeight="15540" xr2:uid="{00000000-000D-0000-FFFF-FFFF00000000}"/>
  </bookViews>
  <sheets>
    <sheet name="ED8A_B" sheetId="2" r:id="rId1"/>
    <sheet name="ED8C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0" i="2" l="1"/>
  <c r="AD10" i="2"/>
  <c r="AB10" i="2"/>
  <c r="Z10" i="2"/>
  <c r="X10" i="2"/>
  <c r="V10" i="2"/>
  <c r="T10" i="2"/>
  <c r="R10" i="2"/>
  <c r="P10" i="2"/>
  <c r="N10" i="2"/>
  <c r="L10" i="2"/>
  <c r="J10" i="2"/>
  <c r="H10" i="2"/>
  <c r="F10" i="2"/>
  <c r="D10" i="2"/>
  <c r="B10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AG8" i="2"/>
  <c r="AF8" i="2"/>
  <c r="AE8" i="2"/>
  <c r="AD8" i="2"/>
  <c r="AC8" i="2"/>
  <c r="AB8" i="2"/>
  <c r="AA8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AF18" i="2"/>
  <c r="AD18" i="2"/>
  <c r="AB18" i="2"/>
  <c r="Z18" i="2"/>
  <c r="X18" i="2"/>
  <c r="V18" i="2"/>
  <c r="T18" i="2"/>
  <c r="R18" i="2"/>
  <c r="P18" i="2"/>
  <c r="N18" i="2"/>
  <c r="L18" i="2"/>
  <c r="J18" i="2"/>
  <c r="H18" i="2"/>
  <c r="F18" i="2"/>
  <c r="D18" i="2"/>
  <c r="B18" i="2"/>
  <c r="AG17" i="2"/>
  <c r="AE17" i="2"/>
  <c r="AC17" i="2"/>
  <c r="AA17" i="2"/>
  <c r="Y17" i="2"/>
  <c r="W17" i="2"/>
  <c r="U17" i="2"/>
  <c r="S17" i="2"/>
  <c r="Q17" i="2"/>
  <c r="O17" i="2"/>
  <c r="M17" i="2"/>
  <c r="K17" i="2"/>
  <c r="I17" i="2"/>
  <c r="G17" i="2"/>
  <c r="E17" i="2"/>
  <c r="C17" i="2"/>
  <c r="AG16" i="2"/>
  <c r="AE16" i="2"/>
  <c r="AC16" i="2"/>
  <c r="AA16" i="2"/>
  <c r="Y16" i="2"/>
  <c r="W16" i="2"/>
  <c r="U16" i="2"/>
  <c r="S16" i="2"/>
  <c r="Q16" i="2"/>
  <c r="O16" i="2"/>
  <c r="M16" i="2"/>
  <c r="K16" i="2"/>
  <c r="I16" i="2"/>
  <c r="G16" i="2"/>
  <c r="E16" i="2"/>
  <c r="C16" i="2"/>
</calcChain>
</file>

<file path=xl/sharedStrings.xml><?xml version="1.0" encoding="utf-8"?>
<sst xmlns="http://schemas.openxmlformats.org/spreadsheetml/2006/main" count="55" uniqueCount="52">
  <si>
    <t>Untreated</t>
  </si>
  <si>
    <t>ABE8e-NG treated</t>
  </si>
  <si>
    <t>% A-I modification in transcriptome</t>
  </si>
  <si>
    <t>p=0,72</t>
  </si>
  <si>
    <t>Off-target analyses</t>
  </si>
  <si>
    <t>Off-targets (OT) ➤</t>
  </si>
  <si>
    <t>Mouse IDs</t>
  </si>
  <si>
    <t>OT1 untreated</t>
  </si>
  <si>
    <t>OT1 treated</t>
  </si>
  <si>
    <t>OT2 untreated</t>
  </si>
  <si>
    <t>OT2 treated</t>
  </si>
  <si>
    <t>OT3 untreated</t>
  </si>
  <si>
    <t>OT3 treated</t>
  </si>
  <si>
    <t>OT4 untreated</t>
  </si>
  <si>
    <t>OT4 treated</t>
  </si>
  <si>
    <t>OT5 untreated</t>
  </si>
  <si>
    <t>OT5 treated</t>
  </si>
  <si>
    <t>OT6 untreated</t>
  </si>
  <si>
    <t>OT6 treated</t>
  </si>
  <si>
    <t>OT7 untreated</t>
  </si>
  <si>
    <t>OT7 treated</t>
  </si>
  <si>
    <t>OT8 untreated</t>
  </si>
  <si>
    <t>OT8 treated</t>
  </si>
  <si>
    <t>OT9 untreated</t>
  </si>
  <si>
    <t>OT9 treated</t>
  </si>
  <si>
    <t>OT10 untreated</t>
  </si>
  <si>
    <t>OT10 treated</t>
  </si>
  <si>
    <t>OT11 untreated</t>
  </si>
  <si>
    <t>OT11 treated</t>
  </si>
  <si>
    <t>OT12 untreated</t>
  </si>
  <si>
    <t>OT12 treated</t>
  </si>
  <si>
    <t>OT13 untreated</t>
  </si>
  <si>
    <t>OT13 treated</t>
  </si>
  <si>
    <t>OT14 untreated</t>
  </si>
  <si>
    <t>OT14 treated</t>
  </si>
  <si>
    <t>OT15 untreated</t>
  </si>
  <si>
    <t>OT15 treated</t>
  </si>
  <si>
    <t>OT16 untreated</t>
  </si>
  <si>
    <t>OT16 treated</t>
  </si>
  <si>
    <t>5 weeks</t>
  </si>
  <si>
    <t>Mouse 4829 (treated)</t>
  </si>
  <si>
    <t>Mouse 4830 (treated)</t>
  </si>
  <si>
    <t>Mean</t>
  </si>
  <si>
    <t>SD</t>
  </si>
  <si>
    <t>T-Test</t>
  </si>
  <si>
    <t>30 weeks</t>
  </si>
  <si>
    <t>Mouse 2204 (untreated)/4801 (treated)</t>
  </si>
  <si>
    <t>Mouse 2205 (untreated)/4802 (treated)</t>
  </si>
  <si>
    <t>Mouse2206 (untreated)/4803 (treated)</t>
  </si>
  <si>
    <t xml:space="preserve">T-Test </t>
  </si>
  <si>
    <t>Animal ID</t>
  </si>
  <si>
    <t>T-Test untreated vs. ABE8e-NG treated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</si>
</sst>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4">
    <xf numFmtId="0" fontId="0" fillId="0" borderId="0" xfId="0"/>
    <xf numFmtId="0" fontId="16" fillId="0" borderId="0" xfId="0" applyFont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33" borderId="10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2" fontId="0" fillId="0" borderId="10" xfId="0" applyNumberFormat="1" applyBorder="1" applyAlignment="1">
      <alignment horizontal="center"/>
    </xf>
    <xf numFmtId="0" fontId="19" fillId="34" borderId="10" xfId="0" applyFont="1" applyFill="1" applyBorder="1" applyAlignment="1">
      <alignment horizontal="center"/>
    </xf>
    <xf numFmtId="0" fontId="0" fillId="34" borderId="10" xfId="0" applyFill="1" applyBorder="1" applyAlignment="1">
      <alignment horizontal="center"/>
    </xf>
    <xf numFmtId="2" fontId="0" fillId="34" borderId="10" xfId="0" applyNumberFormat="1" applyFill="1" applyBorder="1" applyAlignment="1">
      <alignment horizontal="center"/>
    </xf>
    <xf numFmtId="164" fontId="0" fillId="34" borderId="10" xfId="0" applyNumberFormat="1" applyFill="1" applyBorder="1" applyAlignment="1">
      <alignment horizontal="center"/>
    </xf>
    <xf numFmtId="0" fontId="16" fillId="35" borderId="10" xfId="0" applyFont="1" applyFill="1" applyBorder="1" applyAlignment="1">
      <alignment horizontal="center"/>
    </xf>
    <xf numFmtId="0" fontId="16" fillId="35" borderId="10" xfId="0" applyNumberFormat="1" applyFont="1" applyFill="1" applyBorder="1" applyAlignment="1">
      <alignment horizontal="center"/>
    </xf>
    <xf numFmtId="2" fontId="16" fillId="0" borderId="1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  <xf numFmtId="2" fontId="0" fillId="34" borderId="10" xfId="0" applyNumberFormat="1" applyFill="1" applyBorder="1" applyAlignment="1">
      <alignment horizontal="center"/>
    </xf>
    <xf numFmtId="164" fontId="0" fillId="34" borderId="10" xfId="0" applyNumberFormat="1" applyFill="1" applyBorder="1" applyAlignment="1">
      <alignment horizontal="center"/>
    </xf>
    <xf numFmtId="0" fontId="16" fillId="35" borderId="11" xfId="0" applyFont="1" applyFill="1" applyBorder="1" applyAlignment="1">
      <alignment horizontal="center"/>
    </xf>
    <xf numFmtId="0" fontId="16" fillId="35" borderId="12" xfId="0" applyFont="1" applyFill="1" applyBorder="1" applyAlignment="1">
      <alignment horizontal="center"/>
    </xf>
    <xf numFmtId="0" fontId="16" fillId="35" borderId="13" xfId="0" applyFont="1" applyFill="1" applyBorder="1" applyAlignment="1">
      <alignment horizontal="center"/>
    </xf>
    <xf numFmtId="2" fontId="0" fillId="0" borderId="10" xfId="0" applyNumberFormat="1" applyFont="1" applyBorder="1" applyAlignment="1">
      <alignment horizontal="center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"/>
  <sheetViews>
    <sheetView tabSelected="1" topLeftCell="L1" workbookViewId="0">
      <selection activeCell="B31" sqref="B31"/>
    </sheetView>
  </sheetViews>
  <sheetFormatPr baseColWidth="10" defaultRowHeight="16" x14ac:dyDescent="0.2"/>
  <cols>
    <col min="1" max="1" width="34.1640625" customWidth="1"/>
    <col min="2" max="2" width="16.6640625" customWidth="1"/>
  </cols>
  <sheetData>
    <row r="1" spans="1:33" s="2" customFormat="1" ht="15" x14ac:dyDescent="0.2">
      <c r="A1" s="2" t="s">
        <v>4</v>
      </c>
      <c r="B1" s="2" t="s">
        <v>5</v>
      </c>
    </row>
    <row r="2" spans="1:33" s="3" customFormat="1" ht="15" x14ac:dyDescent="0.2">
      <c r="A2" s="3" t="s">
        <v>6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  <c r="H2" s="3" t="s">
        <v>13</v>
      </c>
      <c r="I2" s="3" t="s">
        <v>14</v>
      </c>
      <c r="J2" s="3" t="s">
        <v>15</v>
      </c>
      <c r="K2" s="3" t="s">
        <v>16</v>
      </c>
      <c r="L2" s="3" t="s">
        <v>17</v>
      </c>
      <c r="M2" s="3" t="s">
        <v>18</v>
      </c>
      <c r="N2" s="3" t="s">
        <v>19</v>
      </c>
      <c r="O2" s="3" t="s">
        <v>20</v>
      </c>
      <c r="P2" s="3" t="s">
        <v>21</v>
      </c>
      <c r="Q2" s="3" t="s">
        <v>22</v>
      </c>
      <c r="R2" s="3" t="s">
        <v>23</v>
      </c>
      <c r="S2" s="3" t="s">
        <v>24</v>
      </c>
      <c r="T2" s="3" t="s">
        <v>25</v>
      </c>
      <c r="U2" s="3" t="s">
        <v>26</v>
      </c>
      <c r="V2" s="3" t="s">
        <v>27</v>
      </c>
      <c r="W2" s="3" t="s">
        <v>28</v>
      </c>
      <c r="X2" s="3" t="s">
        <v>29</v>
      </c>
      <c r="Y2" s="3" t="s">
        <v>30</v>
      </c>
      <c r="Z2" s="3" t="s">
        <v>31</v>
      </c>
      <c r="AA2" s="3" t="s">
        <v>32</v>
      </c>
      <c r="AB2" s="3" t="s">
        <v>33</v>
      </c>
      <c r="AC2" s="3" t="s">
        <v>34</v>
      </c>
      <c r="AD2" s="3" t="s">
        <v>35</v>
      </c>
      <c r="AE2" s="3" t="s">
        <v>36</v>
      </c>
      <c r="AF2" s="3" t="s">
        <v>37</v>
      </c>
      <c r="AG2" s="3" t="s">
        <v>38</v>
      </c>
    </row>
    <row r="3" spans="1:33" s="2" customFormat="1" ht="15" x14ac:dyDescent="0.2">
      <c r="A3" s="2" t="s">
        <v>45</v>
      </c>
    </row>
    <row r="4" spans="1:33" s="4" customFormat="1" ht="15" x14ac:dyDescent="0.2">
      <c r="A4" s="2" t="s">
        <v>46</v>
      </c>
      <c r="B4" s="5">
        <v>1.2431969500200001E-2</v>
      </c>
      <c r="C4" s="5">
        <v>5.7881361297300003E-2</v>
      </c>
      <c r="D4" s="5">
        <v>1.01799820832E-2</v>
      </c>
      <c r="E4" s="5">
        <v>2.5917030944899999E-2</v>
      </c>
      <c r="F4" s="5">
        <v>1.3670539986300001E-2</v>
      </c>
      <c r="G4" s="5">
        <v>1.5169442674700001E-2</v>
      </c>
      <c r="H4" s="5">
        <v>8.1318242638899994E-3</v>
      </c>
      <c r="I4" s="5">
        <v>6.7546117111500006E-3</v>
      </c>
      <c r="J4" s="5">
        <v>1.5336982257E-2</v>
      </c>
      <c r="K4" s="5">
        <v>2.2815230433799998E-2</v>
      </c>
      <c r="L4" s="5">
        <v>2.8686173264500001E-2</v>
      </c>
      <c r="M4" s="5">
        <v>0.103164729799</v>
      </c>
      <c r="N4" s="5">
        <v>1.4402E-2</v>
      </c>
      <c r="O4" s="5">
        <v>0.324542</v>
      </c>
      <c r="P4" s="5">
        <v>7.1999424004600002E-3</v>
      </c>
      <c r="Q4" s="5">
        <v>0.35141415859000003</v>
      </c>
      <c r="R4" s="5">
        <v>1.6942998910800002E-2</v>
      </c>
      <c r="S4" s="5">
        <v>1.81289060636E-2</v>
      </c>
      <c r="T4" s="5">
        <v>2.4709661477599999E-2</v>
      </c>
      <c r="U4" s="5">
        <v>2.3043982000100001E-2</v>
      </c>
      <c r="V4" s="5">
        <v>9.3954056466399993E-3</v>
      </c>
      <c r="W4" s="5">
        <v>8.1887098854900007</v>
      </c>
      <c r="X4" s="5">
        <v>1.33694946331E-2</v>
      </c>
      <c r="Y4" s="5">
        <v>0.32067949384600003</v>
      </c>
      <c r="Z4" s="5">
        <v>1.5835999999999999E-2</v>
      </c>
      <c r="AA4" s="5">
        <v>8.2100000000000003E-3</v>
      </c>
      <c r="AB4" s="5">
        <v>7.2515999999999997E-2</v>
      </c>
      <c r="AC4" s="5">
        <v>0.133913</v>
      </c>
      <c r="AD4" s="5">
        <v>2.2675000000000001E-2</v>
      </c>
      <c r="AE4" s="5">
        <v>0.267233</v>
      </c>
      <c r="AF4" s="5">
        <v>1.6097999999999998E-2</v>
      </c>
      <c r="AG4" s="5">
        <v>1.7904999999999997E-2</v>
      </c>
    </row>
    <row r="5" spans="1:33" s="4" customFormat="1" ht="15" x14ac:dyDescent="0.2">
      <c r="A5" s="2" t="s">
        <v>47</v>
      </c>
      <c r="B5" s="5">
        <v>1.18604867883E-2</v>
      </c>
      <c r="C5" s="5">
        <v>9.0309184515199994E-2</v>
      </c>
      <c r="D5" s="5">
        <v>1.5730381265099999E-2</v>
      </c>
      <c r="E5" s="5">
        <v>8.8823751471099992E-3</v>
      </c>
      <c r="F5" s="5">
        <v>1.60603870553E-2</v>
      </c>
      <c r="G5" s="5">
        <v>8.7868314685700007E-3</v>
      </c>
      <c r="H5" s="5">
        <v>1.41106942462E-2</v>
      </c>
      <c r="I5" s="5">
        <v>1.36052107957E-2</v>
      </c>
      <c r="J5" s="5">
        <v>1.16865869854E-2</v>
      </c>
      <c r="K5" s="5">
        <v>0.127583298186</v>
      </c>
      <c r="L5" s="5">
        <v>4.5350004858899999E-2</v>
      </c>
      <c r="M5" s="5">
        <v>3.4464272037999996E-2</v>
      </c>
      <c r="N5" s="5">
        <v>1.788E-2</v>
      </c>
      <c r="O5" s="5">
        <v>0.40707900000000002</v>
      </c>
      <c r="P5" s="5">
        <v>6.8927488282299991E-3</v>
      </c>
      <c r="Q5" s="5">
        <v>0.43213286526400002</v>
      </c>
      <c r="R5" s="5">
        <v>3.7180802807900003E-2</v>
      </c>
      <c r="S5" s="5">
        <v>2.7172628892799998E-2</v>
      </c>
      <c r="T5" s="5">
        <v>2.0545018243999999E-2</v>
      </c>
      <c r="U5" s="5">
        <v>2.9120347114499998E-2</v>
      </c>
      <c r="V5" s="5">
        <v>1.39160767796E-2</v>
      </c>
      <c r="W5" s="5">
        <v>9.7580821210999993</v>
      </c>
      <c r="X5" s="5">
        <v>1.1619350091E-2</v>
      </c>
      <c r="Y5" s="5">
        <v>0.49093726083099998</v>
      </c>
      <c r="Z5" s="5">
        <v>8.0599999999999995E-3</v>
      </c>
      <c r="AA5" s="5">
        <v>8.5699999999999995E-3</v>
      </c>
      <c r="AB5" s="5">
        <v>8.5699999999999995E-3</v>
      </c>
      <c r="AC5" s="5">
        <v>8.5699999999999995E-3</v>
      </c>
      <c r="AD5" s="5">
        <v>8.5699999999999995E-3</v>
      </c>
      <c r="AE5" s="5">
        <v>8.5699999999999995E-3</v>
      </c>
      <c r="AF5" s="5">
        <v>8.5699999999999995E-3</v>
      </c>
      <c r="AG5" s="5">
        <v>1.3500999999999999E-2</v>
      </c>
    </row>
    <row r="6" spans="1:33" s="4" customFormat="1" ht="15" x14ac:dyDescent="0.2">
      <c r="A6" s="2" t="s">
        <v>48</v>
      </c>
      <c r="B6" s="5">
        <v>1.6638089207899998E-2</v>
      </c>
      <c r="C6" s="5">
        <v>7.4304720118899992E-2</v>
      </c>
      <c r="D6" s="5">
        <v>1.14516710851E-2</v>
      </c>
      <c r="E6" s="5">
        <v>1.3504753673299999E-2</v>
      </c>
      <c r="F6" s="5">
        <v>1.8587360594800002E-2</v>
      </c>
      <c r="G6" s="5">
        <v>3.6252900232E-2</v>
      </c>
      <c r="H6" s="5">
        <v>1.21506173771E-2</v>
      </c>
      <c r="I6" s="5">
        <v>8.371002846139999E-3</v>
      </c>
      <c r="J6" s="5">
        <v>7.3452552476200002E-3</v>
      </c>
      <c r="K6" s="5">
        <v>1.7689917852400001E-2</v>
      </c>
      <c r="L6" s="5">
        <v>2.5363874039100003E-2</v>
      </c>
      <c r="M6" s="5">
        <v>6.3011972274699998E-2</v>
      </c>
      <c r="N6" s="5">
        <v>1.5077E-2</v>
      </c>
      <c r="O6" s="5">
        <v>0.33100299999999999</v>
      </c>
      <c r="P6" s="5">
        <v>8.0315264183700007E-3</v>
      </c>
      <c r="Q6" s="5">
        <v>0.310906738849</v>
      </c>
      <c r="R6" s="5">
        <v>2.8615214391499999E-2</v>
      </c>
      <c r="S6" s="5">
        <v>2.4094208354700001E-2</v>
      </c>
      <c r="T6" s="5">
        <v>3.0289737001499999E-2</v>
      </c>
      <c r="U6" s="5">
        <v>3.7480708458899996E-2</v>
      </c>
      <c r="V6" s="5">
        <v>6.8449393081999998E-3</v>
      </c>
      <c r="W6" s="5">
        <v>6.9983441502800003</v>
      </c>
      <c r="X6" s="5">
        <v>1.4361625736000002E-2</v>
      </c>
      <c r="Y6" s="5">
        <v>0.25963090309500003</v>
      </c>
      <c r="Z6" s="5">
        <v>1.1346E-2</v>
      </c>
      <c r="AA6" s="5">
        <v>1.1900000000000001E-2</v>
      </c>
      <c r="AB6" s="5">
        <v>9.0415999999999996E-2</v>
      </c>
      <c r="AC6" s="5">
        <v>0.10578</v>
      </c>
      <c r="AD6" s="5">
        <v>1.5217E-2</v>
      </c>
      <c r="AE6" s="5">
        <v>0.19833600000000001</v>
      </c>
      <c r="AF6" s="5">
        <v>1.5903999999999998E-2</v>
      </c>
      <c r="AG6" s="5">
        <v>2.0379000000000001E-2</v>
      </c>
    </row>
    <row r="7" spans="1:33" s="17" customFormat="1" ht="15" x14ac:dyDescent="0.2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6"/>
    </row>
    <row r="8" spans="1:33" s="7" customFormat="1" ht="15" x14ac:dyDescent="0.2">
      <c r="A8" s="6" t="s">
        <v>42</v>
      </c>
      <c r="B8" s="9">
        <f>AVERAGE(B4:B6)</f>
        <v>1.3643515165466665E-2</v>
      </c>
      <c r="C8" s="9">
        <f t="shared" ref="C8:AG8" si="0">AVERAGE(C4:C6)</f>
        <v>7.416508864379999E-2</v>
      </c>
      <c r="D8" s="9">
        <f t="shared" si="0"/>
        <v>1.24540114778E-2</v>
      </c>
      <c r="E8" s="9">
        <f t="shared" si="0"/>
        <v>1.6101386588436666E-2</v>
      </c>
      <c r="F8" s="9">
        <f t="shared" si="0"/>
        <v>1.6106095878800002E-2</v>
      </c>
      <c r="G8" s="9">
        <f t="shared" si="0"/>
        <v>2.0069724791756668E-2</v>
      </c>
      <c r="H8" s="9">
        <f t="shared" si="0"/>
        <v>1.1464378629063333E-2</v>
      </c>
      <c r="I8" s="9">
        <f t="shared" si="0"/>
        <v>9.5769417843300005E-3</v>
      </c>
      <c r="J8" s="9">
        <f t="shared" si="0"/>
        <v>1.1456274830006668E-2</v>
      </c>
      <c r="K8" s="9">
        <f t="shared" si="0"/>
        <v>5.6029482157400001E-2</v>
      </c>
      <c r="L8" s="9">
        <f t="shared" si="0"/>
        <v>3.3133350720833336E-2</v>
      </c>
      <c r="M8" s="9">
        <f t="shared" si="0"/>
        <v>6.6880324703899999E-2</v>
      </c>
      <c r="N8" s="9">
        <f t="shared" si="0"/>
        <v>1.5786333333333333E-2</v>
      </c>
      <c r="O8" s="9">
        <f t="shared" si="0"/>
        <v>0.35420800000000002</v>
      </c>
      <c r="P8" s="9">
        <f t="shared" si="0"/>
        <v>7.3747392156866655E-3</v>
      </c>
      <c r="Q8" s="9">
        <f t="shared" si="0"/>
        <v>0.36481792090100001</v>
      </c>
      <c r="R8" s="9">
        <f t="shared" si="0"/>
        <v>2.7579672036733335E-2</v>
      </c>
      <c r="S8" s="9">
        <f t="shared" si="0"/>
        <v>2.3131914437033333E-2</v>
      </c>
      <c r="T8" s="9">
        <f t="shared" si="0"/>
        <v>2.5181472241033332E-2</v>
      </c>
      <c r="U8" s="9">
        <f t="shared" si="0"/>
        <v>2.9881679191166664E-2</v>
      </c>
      <c r="V8" s="9">
        <f t="shared" si="0"/>
        <v>1.0052140578146665E-2</v>
      </c>
      <c r="W8" s="9">
        <f t="shared" si="0"/>
        <v>8.3150453856233337</v>
      </c>
      <c r="X8" s="9">
        <f t="shared" si="0"/>
        <v>1.3116823486699999E-2</v>
      </c>
      <c r="Y8" s="9">
        <f t="shared" si="0"/>
        <v>0.35708255259066668</v>
      </c>
      <c r="Z8" s="9">
        <f t="shared" si="0"/>
        <v>1.1747333333333334E-2</v>
      </c>
      <c r="AA8" s="9">
        <f t="shared" si="0"/>
        <v>9.5600000000000008E-3</v>
      </c>
      <c r="AB8" s="9">
        <f t="shared" si="0"/>
        <v>5.7167333333333327E-2</v>
      </c>
      <c r="AC8" s="9">
        <f t="shared" si="0"/>
        <v>8.2754333333333333E-2</v>
      </c>
      <c r="AD8" s="9">
        <f t="shared" si="0"/>
        <v>1.5487333333333334E-2</v>
      </c>
      <c r="AE8" s="9">
        <f t="shared" si="0"/>
        <v>0.15804633333333334</v>
      </c>
      <c r="AF8" s="9">
        <f t="shared" si="0"/>
        <v>1.3524E-2</v>
      </c>
      <c r="AG8" s="9">
        <f t="shared" si="0"/>
        <v>1.7261666666666665E-2</v>
      </c>
    </row>
    <row r="9" spans="1:33" s="7" customFormat="1" ht="15" x14ac:dyDescent="0.2">
      <c r="A9" s="6" t="s">
        <v>43</v>
      </c>
      <c r="B9" s="9">
        <f>_xlfn.STDEV.P(B4:B6)</f>
        <v>2.1302978499436447E-3</v>
      </c>
      <c r="C9" s="9">
        <f t="shared" ref="C9:AG9" si="1">_xlfn.STDEV.P(C4:C6)</f>
        <v>1.3238971570694187E-2</v>
      </c>
      <c r="D9" s="9">
        <f t="shared" si="1"/>
        <v>2.3742012645291246E-3</v>
      </c>
      <c r="E9" s="9">
        <f t="shared" si="1"/>
        <v>7.1926699451257707E-3</v>
      </c>
      <c r="F9" s="9">
        <f t="shared" si="1"/>
        <v>2.0075438054916587E-3</v>
      </c>
      <c r="G9" s="9">
        <f t="shared" si="1"/>
        <v>1.1736149480683616E-2</v>
      </c>
      <c r="H9" s="9">
        <f t="shared" si="1"/>
        <v>2.4886293792396505E-3</v>
      </c>
      <c r="I9" s="9">
        <f t="shared" si="1"/>
        <v>2.9238551601486057E-3</v>
      </c>
      <c r="J9" s="9">
        <f t="shared" si="1"/>
        <v>3.2666708756576512E-3</v>
      </c>
      <c r="K9" s="9">
        <f t="shared" si="1"/>
        <v>5.063943554487494E-2</v>
      </c>
      <c r="L9" s="9">
        <f t="shared" si="1"/>
        <v>8.7443085025872523E-3</v>
      </c>
      <c r="M9" s="9">
        <f t="shared" si="1"/>
        <v>2.8179914088230874E-2</v>
      </c>
      <c r="N9" s="9">
        <f t="shared" si="1"/>
        <v>1.5058743491923739E-3</v>
      </c>
      <c r="O9" s="9">
        <f t="shared" si="1"/>
        <v>3.7478376974819448E-2</v>
      </c>
      <c r="P9" s="9">
        <f t="shared" si="1"/>
        <v>4.81053735675691E-4</v>
      </c>
      <c r="Q9" s="9">
        <f t="shared" si="1"/>
        <v>5.0389741445812694E-2</v>
      </c>
      <c r="R9" s="9">
        <f t="shared" si="1"/>
        <v>8.2944333791105905E-3</v>
      </c>
      <c r="S9" s="9">
        <f t="shared" si="1"/>
        <v>3.7542631625777111E-3</v>
      </c>
      <c r="T9" s="9">
        <f t="shared" si="1"/>
        <v>3.9922291152572681E-3</v>
      </c>
      <c r="U9" s="9">
        <f t="shared" si="1"/>
        <v>5.9183042396605103E-3</v>
      </c>
      <c r="V9" s="9">
        <f t="shared" si="1"/>
        <v>2.9238925952178997E-3</v>
      </c>
      <c r="W9" s="9">
        <f t="shared" si="1"/>
        <v>1.1301943522662665</v>
      </c>
      <c r="X9" s="9">
        <f t="shared" si="1"/>
        <v>1.1336963025012068E-3</v>
      </c>
      <c r="Y9" s="9">
        <f t="shared" si="1"/>
        <v>9.7875924165068448E-2</v>
      </c>
      <c r="Z9" s="9">
        <f t="shared" si="1"/>
        <v>3.187197863676214E-3</v>
      </c>
      <c r="AA9" s="9">
        <f t="shared" si="1"/>
        <v>1.6611441839888559E-3</v>
      </c>
      <c r="AB9" s="9">
        <f t="shared" si="1"/>
        <v>3.5131923804742345E-2</v>
      </c>
      <c r="AC9" s="9">
        <f t="shared" si="1"/>
        <v>5.3698869673599478E-2</v>
      </c>
      <c r="AD9" s="9">
        <f t="shared" si="1"/>
        <v>5.7615140564110517E-3</v>
      </c>
      <c r="AE9" s="9">
        <f t="shared" si="1"/>
        <v>0.10937421945575451</v>
      </c>
      <c r="AF9" s="9">
        <f t="shared" si="1"/>
        <v>3.5039022056368324E-3</v>
      </c>
      <c r="AG9" s="9">
        <f t="shared" si="1"/>
        <v>2.8445420642970918E-3</v>
      </c>
    </row>
    <row r="10" spans="1:33" s="7" customFormat="1" ht="15" x14ac:dyDescent="0.2">
      <c r="A10" s="6" t="s">
        <v>49</v>
      </c>
      <c r="B10" s="18">
        <f>TTEST(B4:B6,C4:C6,2,3)</f>
        <v>2.0860361645722178E-2</v>
      </c>
      <c r="C10" s="18"/>
      <c r="D10" s="18">
        <f t="shared" ref="D10" si="2">TTEST(D4:D6,E4:E6,2,3)</f>
        <v>0.55500783274181287</v>
      </c>
      <c r="E10" s="18"/>
      <c r="F10" s="18">
        <f t="shared" ref="F10" si="3">TTEST(F4:F6,G4:G6,2,3)</f>
        <v>0.68187548062799985</v>
      </c>
      <c r="G10" s="18"/>
      <c r="H10" s="18">
        <f t="shared" ref="H10" si="4">TTEST(H4:H6,I4:I6,2,3)</f>
        <v>0.5261228697148207</v>
      </c>
      <c r="I10" s="18"/>
      <c r="J10" s="18">
        <f t="shared" ref="J10" si="5">TTEST(J4:J6,K4:K6,2,3)</f>
        <v>0.33917411288064037</v>
      </c>
      <c r="K10" s="18"/>
      <c r="L10" s="18">
        <f t="shared" ref="L10" si="6">TTEST(L4:L6,M4:M6,2,3)</f>
        <v>0.22705000837801598</v>
      </c>
      <c r="M10" s="18"/>
      <c r="N10" s="19">
        <f t="shared" ref="N10" si="7">TTEST(N4:N6,O4:O6,2,3)</f>
        <v>6.0117852182971845E-3</v>
      </c>
      <c r="O10" s="19"/>
      <c r="P10" s="18">
        <f t="shared" ref="P10" si="8">TTEST(P4:P6,Q4:Q6,2,3)</f>
        <v>9.7858869236271181E-3</v>
      </c>
      <c r="Q10" s="18"/>
      <c r="R10" s="18">
        <f t="shared" ref="R10" si="9">TTEST(R4:R6,S4:S6,2,3)</f>
        <v>0.54276984657710858</v>
      </c>
      <c r="S10" s="18"/>
      <c r="T10" s="18">
        <f t="shared" ref="T10" si="10">TTEST(T4:T6,U4:U6,2,3)</f>
        <v>0.41132672391970532</v>
      </c>
      <c r="U10" s="18"/>
      <c r="V10" s="19">
        <f t="shared" ref="V10" si="11">TTEST(V4:V6,W4:W6,2,3)</f>
        <v>9.1327005032560138E-3</v>
      </c>
      <c r="W10" s="19"/>
      <c r="X10" s="19">
        <f t="shared" ref="X10" si="12">TTEST(X4:X6,Y4:Y6,2,3)</f>
        <v>3.8165250462638287E-2</v>
      </c>
      <c r="Y10" s="19"/>
      <c r="Z10" s="18">
        <f t="shared" ref="Z10" si="13">TTEST(Z4:Z6,AA4:AA6,2,3)</f>
        <v>0.45248117063200999</v>
      </c>
      <c r="AA10" s="18"/>
      <c r="AB10" s="18">
        <f t="shared" ref="AB10" si="14">TTEST(AB4:AB6,AC4:AC6,2,3)</f>
        <v>0.6074588131105445</v>
      </c>
      <c r="AC10" s="18"/>
      <c r="AD10" s="18">
        <f t="shared" ref="AD10" si="15">TTEST(AD4:AD6,AE4:AE6,2,3)</f>
        <v>0.20631505216417143</v>
      </c>
      <c r="AE10" s="18"/>
      <c r="AF10" s="18">
        <f t="shared" ref="AF10" si="16">TTEST(AF4:AF6,AG4:AG6,2,3)</f>
        <v>0.30905834991049619</v>
      </c>
      <c r="AG10" s="18"/>
    </row>
    <row r="12" spans="1:33" s="4" customFormat="1" ht="15" x14ac:dyDescent="0.2">
      <c r="A12" s="2" t="s">
        <v>39</v>
      </c>
    </row>
    <row r="13" spans="1:33" s="4" customFormat="1" ht="15" x14ac:dyDescent="0.2">
      <c r="A13" s="2" t="s">
        <v>40</v>
      </c>
      <c r="C13" s="5">
        <v>2.8993529171400002E-2</v>
      </c>
      <c r="D13" s="5"/>
      <c r="E13" s="5">
        <v>1.2483030879899999E-2</v>
      </c>
      <c r="F13" s="5"/>
      <c r="G13" s="5">
        <v>2.1102611448200002E-2</v>
      </c>
      <c r="H13" s="5"/>
      <c r="I13" s="5">
        <v>9.7194717467099997E-3</v>
      </c>
      <c r="J13" s="5"/>
      <c r="K13" s="5">
        <v>4.5859872611499999E-2</v>
      </c>
      <c r="L13" s="5"/>
      <c r="M13" s="5">
        <v>4.0134095094199997E-2</v>
      </c>
      <c r="N13" s="5"/>
      <c r="O13" s="5">
        <v>0.22526354473599999</v>
      </c>
      <c r="P13" s="5"/>
      <c r="Q13" s="5">
        <v>0.204929231106</v>
      </c>
      <c r="R13" s="5"/>
      <c r="S13" s="5">
        <v>3.2952548330400004E-2</v>
      </c>
      <c r="T13" s="5"/>
      <c r="U13" s="5">
        <v>1.8147688154700001E-2</v>
      </c>
      <c r="V13" s="5"/>
      <c r="W13" s="5">
        <v>2.97231845712E-2</v>
      </c>
      <c r="X13" s="5"/>
      <c r="Y13" s="5">
        <v>0.108387154446</v>
      </c>
      <c r="Z13" s="5"/>
      <c r="AA13" s="5">
        <v>1.7590052825100001E-2</v>
      </c>
      <c r="AB13" s="5"/>
      <c r="AC13" s="5">
        <v>3.0593349971799997E-2</v>
      </c>
      <c r="AD13" s="5"/>
      <c r="AE13" s="5">
        <v>5.3912146640999997E-2</v>
      </c>
      <c r="AF13" s="5"/>
      <c r="AG13" s="5">
        <v>2.0835306373699999E-2</v>
      </c>
    </row>
    <row r="14" spans="1:33" s="4" customFormat="1" ht="15" x14ac:dyDescent="0.2">
      <c r="A14" s="2" t="s">
        <v>41</v>
      </c>
      <c r="C14" s="5">
        <v>6.2492767040899996E-2</v>
      </c>
      <c r="D14" s="5"/>
      <c r="E14" s="5">
        <v>1.1038302911100001E-2</v>
      </c>
      <c r="F14" s="5"/>
      <c r="G14" s="5">
        <v>1.8591758780399998E-2</v>
      </c>
      <c r="H14" s="5"/>
      <c r="I14" s="5">
        <v>1.9196851716299999E-2</v>
      </c>
      <c r="J14" s="5"/>
      <c r="K14" s="5">
        <v>2.5189551374100002E-2</v>
      </c>
      <c r="L14" s="5"/>
      <c r="M14" s="5">
        <v>4.86921912545E-2</v>
      </c>
      <c r="N14" s="5"/>
      <c r="O14" s="5">
        <v>0.21405536070299999</v>
      </c>
      <c r="P14" s="5"/>
      <c r="Q14" s="5">
        <v>0.134990097038</v>
      </c>
      <c r="R14" s="5"/>
      <c r="S14" s="5">
        <v>1.1036065863199999E-2</v>
      </c>
      <c r="T14" s="5"/>
      <c r="U14" s="5">
        <v>3.7695249613200005E-2</v>
      </c>
      <c r="V14" s="5"/>
      <c r="W14" s="5">
        <v>3.1359821597499997E-2</v>
      </c>
      <c r="X14" s="5"/>
      <c r="Y14" s="5">
        <v>7.9881088405099998E-2</v>
      </c>
      <c r="Z14" s="5"/>
      <c r="AA14" s="5">
        <v>1.9914311562199999E-2</v>
      </c>
      <c r="AB14" s="5"/>
      <c r="AC14" s="5">
        <v>5.9012136829499996E-2</v>
      </c>
      <c r="AD14" s="5"/>
      <c r="AE14" s="5">
        <v>5.6892720409099998E-2</v>
      </c>
      <c r="AF14" s="5"/>
      <c r="AG14" s="5">
        <v>2.4081978375999999E-2</v>
      </c>
    </row>
    <row r="15" spans="1:33" s="17" customFormat="1" ht="15" x14ac:dyDescent="0.2">
      <c r="A15" s="14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6"/>
    </row>
    <row r="16" spans="1:33" s="7" customFormat="1" ht="15" x14ac:dyDescent="0.2">
      <c r="A16" s="6" t="s">
        <v>42</v>
      </c>
      <c r="C16" s="8">
        <f>AVERAGE(C13:C14)</f>
        <v>4.5743148106150003E-2</v>
      </c>
      <c r="D16" s="8"/>
      <c r="E16" s="8">
        <f>AVERAGE(E13:E14)</f>
        <v>1.17606668955E-2</v>
      </c>
      <c r="F16" s="8"/>
      <c r="G16" s="8">
        <f>AVERAGE(G13:G14)</f>
        <v>1.98471851143E-2</v>
      </c>
      <c r="H16" s="8"/>
      <c r="I16" s="8">
        <f>AVERAGE(I13:I14)</f>
        <v>1.4458161731505E-2</v>
      </c>
      <c r="J16" s="8"/>
      <c r="K16" s="8">
        <f>AVERAGE(K13:K14)</f>
        <v>3.5524711992800002E-2</v>
      </c>
      <c r="L16" s="8"/>
      <c r="M16" s="8">
        <f>AVERAGE(M13:M14)</f>
        <v>4.4413143174349995E-2</v>
      </c>
      <c r="N16" s="8"/>
      <c r="O16" s="8">
        <f>AVERAGE(O13:O14)</f>
        <v>0.21965945271949999</v>
      </c>
      <c r="P16" s="8"/>
      <c r="Q16" s="8">
        <f>AVERAGE(Q13:Q14)</f>
        <v>0.169959664072</v>
      </c>
      <c r="R16" s="8"/>
      <c r="S16" s="8">
        <f>AVERAGE(S13:S14)</f>
        <v>2.1994307096800003E-2</v>
      </c>
      <c r="T16" s="8"/>
      <c r="U16" s="8">
        <f>AVERAGE(U13:U14)</f>
        <v>2.7921468883950001E-2</v>
      </c>
      <c r="V16" s="8"/>
      <c r="W16" s="8">
        <f>AVERAGE(W13:W14)</f>
        <v>3.0541503084349997E-2</v>
      </c>
      <c r="X16" s="8"/>
      <c r="Y16" s="8">
        <f>AVERAGE(Y13:Y14)</f>
        <v>9.4134121425549999E-2</v>
      </c>
      <c r="Z16" s="8"/>
      <c r="AA16" s="8">
        <f>AVERAGE(AA13:AA14)</f>
        <v>1.8752182193649998E-2</v>
      </c>
      <c r="AB16" s="8"/>
      <c r="AC16" s="8">
        <f>AVERAGE(AC13:AC14)</f>
        <v>4.4802743400649998E-2</v>
      </c>
      <c r="AD16" s="8"/>
      <c r="AE16" s="8">
        <f>AVERAGE(AE13:AE14)</f>
        <v>5.5402433525049997E-2</v>
      </c>
      <c r="AF16" s="8"/>
      <c r="AG16" s="8">
        <f>AVERAGE(AG13:AG14)</f>
        <v>2.2458642374849999E-2</v>
      </c>
    </row>
    <row r="17" spans="1:33" s="7" customFormat="1" ht="15" x14ac:dyDescent="0.2">
      <c r="A17" s="6" t="s">
        <v>43</v>
      </c>
      <c r="C17" s="8">
        <f>_xlfn.STDEV.P(C13:C14)</f>
        <v>1.674961893474998E-2</v>
      </c>
      <c r="D17" s="8"/>
      <c r="E17" s="8">
        <f>_xlfn.STDEV.P(E13:E14)</f>
        <v>7.2236398439999919E-4</v>
      </c>
      <c r="F17" s="8"/>
      <c r="G17" s="8">
        <f>_xlfn.STDEV.P(G13:G14)</f>
        <v>1.2554263339000019E-3</v>
      </c>
      <c r="H17" s="8"/>
      <c r="I17" s="8">
        <f>_xlfn.STDEV.P(I13:I14)</f>
        <v>4.7386899847949998E-3</v>
      </c>
      <c r="J17" s="8"/>
      <c r="K17" s="8">
        <f>_xlfn.STDEV.P(K13:K14)</f>
        <v>1.0335160618699992E-2</v>
      </c>
      <c r="L17" s="8"/>
      <c r="M17" s="8">
        <f>_xlfn.STDEV.P(M13:M14)</f>
        <v>4.2790480801500018E-3</v>
      </c>
      <c r="N17" s="8"/>
      <c r="O17" s="8">
        <f>_xlfn.STDEV.P(O13:O14)</f>
        <v>5.6040920165000008E-3</v>
      </c>
      <c r="P17" s="8"/>
      <c r="Q17" s="8">
        <f>_xlfn.STDEV.P(Q13:Q14)</f>
        <v>3.4969567033999963E-2</v>
      </c>
      <c r="R17" s="8"/>
      <c r="S17" s="8">
        <f>_xlfn.STDEV.P(S13:S14)</f>
        <v>1.0958241233600003E-2</v>
      </c>
      <c r="T17" s="8"/>
      <c r="U17" s="8">
        <f>_xlfn.STDEV.P(U13:U14)</f>
        <v>9.7737807292500051E-3</v>
      </c>
      <c r="V17" s="8"/>
      <c r="W17" s="8">
        <f>_xlfn.STDEV.P(W13:W14)</f>
        <v>8.1831851314999836E-4</v>
      </c>
      <c r="X17" s="8"/>
      <c r="Y17" s="8">
        <f>_xlfn.STDEV.P(Y13:Y14)</f>
        <v>1.4253033020450034E-2</v>
      </c>
      <c r="Z17" s="8"/>
      <c r="AA17" s="8">
        <f>_xlfn.STDEV.P(AA13:AA14)</f>
        <v>1.1621293685499991E-3</v>
      </c>
      <c r="AB17" s="8"/>
      <c r="AC17" s="8">
        <f>_xlfn.STDEV.P(AC13:AC14)</f>
        <v>1.4209393428849996E-2</v>
      </c>
      <c r="AD17" s="8"/>
      <c r="AE17" s="8">
        <f>_xlfn.STDEV.P(AE13:AE14)</f>
        <v>1.4902868840500003E-3</v>
      </c>
      <c r="AF17" s="8"/>
      <c r="AG17" s="8">
        <f>_xlfn.STDEV.P(AG13:AG14)</f>
        <v>1.6233360011499998E-3</v>
      </c>
    </row>
    <row r="18" spans="1:33" s="7" customFormat="1" ht="15" x14ac:dyDescent="0.2">
      <c r="A18" s="6" t="s">
        <v>44</v>
      </c>
      <c r="B18" s="18">
        <f>TTEST(B4:B6,C13:C14,2,3)</f>
        <v>0.30416173948452951</v>
      </c>
      <c r="C18" s="18"/>
      <c r="D18" s="18">
        <f>TTEST(D4:D6,E13:E14,2,3)</f>
        <v>0.73294475598123299</v>
      </c>
      <c r="E18" s="18"/>
      <c r="F18" s="18">
        <f>TTEST(F4:F6,G13:G14,2,3)</f>
        <v>0.14745065783494157</v>
      </c>
      <c r="G18" s="18"/>
      <c r="H18" s="18">
        <f>TTEST(H4:H6,I13:I14,2,3)</f>
        <v>0.64094183153898543</v>
      </c>
      <c r="I18" s="18"/>
      <c r="J18" s="18">
        <f>TTEST(J4:J6,K13:K14,2,3)</f>
        <v>0.24522177653812047</v>
      </c>
      <c r="K18" s="18"/>
      <c r="L18" s="18">
        <f>TTEST(L4:L6,M13:M14,2,3)</f>
        <v>0.23059859241472405</v>
      </c>
      <c r="M18" s="18"/>
      <c r="N18" s="18">
        <f>TTEST(N4:N6,O13:O14,2,3)</f>
        <v>1.3943748296099297E-2</v>
      </c>
      <c r="O18" s="18"/>
      <c r="P18" s="18">
        <f>TTEST(P4:P6,Q13:Q14,2,3)</f>
        <v>0.13484364473231708</v>
      </c>
      <c r="Q18" s="18"/>
      <c r="R18" s="18">
        <f>TTEST(R4:R6,S13:S14,2,3)</f>
        <v>0.70683113048156421</v>
      </c>
      <c r="S18" s="18"/>
      <c r="T18" s="18">
        <f>TTEST(T4:T6,U13:U14,2,3)</f>
        <v>0.82735363540280971</v>
      </c>
      <c r="U18" s="18"/>
      <c r="V18" s="19">
        <f>TTEST(V4:V6,W13:W14,2,3)</f>
        <v>5.0446200093629519E-3</v>
      </c>
      <c r="W18" s="19"/>
      <c r="X18" s="18">
        <f>TTEST(X4:X6,Y13:Y14,2,3)</f>
        <v>0.10994172398904681</v>
      </c>
      <c r="Y18" s="18"/>
      <c r="Z18" s="18">
        <f>TTEST(Z4:Z6,AA13:AA14,2,3)</f>
        <v>7.5406838586070099E-2</v>
      </c>
      <c r="AA18" s="18"/>
      <c r="AB18" s="18">
        <f>TTEST(AB4:AB6,AC13:AC14,2,3)</f>
        <v>0.6957933878429845</v>
      </c>
      <c r="AC18" s="18"/>
      <c r="AD18" s="19">
        <f>TTEST(AD4:AD6,AE13:AE14,2,3)</f>
        <v>5.5883109005277513E-3</v>
      </c>
      <c r="AE18" s="19"/>
      <c r="AF18" s="18">
        <f>TTEST(AF4:AF6,AG13:AG14,2,3)</f>
        <v>5.7281143525226536E-2</v>
      </c>
      <c r="AG18" s="18"/>
    </row>
  </sheetData>
  <mergeCells count="34">
    <mergeCell ref="AD18:AE18"/>
    <mergeCell ref="AD10:AE10"/>
    <mergeCell ref="AF10:AG10"/>
    <mergeCell ref="R10:S10"/>
    <mergeCell ref="T10:U10"/>
    <mergeCell ref="V10:W10"/>
    <mergeCell ref="X10:Y10"/>
    <mergeCell ref="Z10:AA10"/>
    <mergeCell ref="AB10:AC10"/>
    <mergeCell ref="A7:XFD7"/>
    <mergeCell ref="B10:C10"/>
    <mergeCell ref="D10:E10"/>
    <mergeCell ref="F10:G10"/>
    <mergeCell ref="H10:I10"/>
    <mergeCell ref="J10:K10"/>
    <mergeCell ref="L10:M10"/>
    <mergeCell ref="N10:O10"/>
    <mergeCell ref="P10:Q10"/>
    <mergeCell ref="A15:XFD15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AF18:AG18"/>
    <mergeCell ref="T18:U18"/>
    <mergeCell ref="V18:W18"/>
    <mergeCell ref="X18:Y18"/>
    <mergeCell ref="Z18:AA18"/>
    <mergeCell ref="AB18:AC18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8"/>
  <sheetViews>
    <sheetView workbookViewId="0">
      <selection activeCell="A14" sqref="A14"/>
    </sheetView>
  </sheetViews>
  <sheetFormatPr baseColWidth="10" defaultRowHeight="16" x14ac:dyDescent="0.2"/>
  <cols>
    <col min="1" max="1" width="36.5" style="13" customWidth="1"/>
    <col min="2" max="3" width="10.83203125" style="13"/>
    <col min="4" max="4" width="16.83203125" style="13" customWidth="1"/>
    <col min="5" max="16384" width="10.83203125" style="13"/>
  </cols>
  <sheetData>
    <row r="1" spans="1:4" s="1" customFormat="1" x14ac:dyDescent="0.2">
      <c r="A1" s="20" t="s">
        <v>2</v>
      </c>
      <c r="B1" s="21"/>
      <c r="C1" s="21"/>
      <c r="D1" s="22"/>
    </row>
    <row r="2" spans="1:4" s="1" customFormat="1" x14ac:dyDescent="0.2">
      <c r="A2" s="10" t="s">
        <v>50</v>
      </c>
      <c r="B2" s="10" t="s">
        <v>0</v>
      </c>
      <c r="C2" s="10" t="s">
        <v>50</v>
      </c>
      <c r="D2" s="10" t="s">
        <v>1</v>
      </c>
    </row>
    <row r="3" spans="1:4" x14ac:dyDescent="0.2">
      <c r="A3" s="10">
        <v>4937</v>
      </c>
      <c r="B3" s="5">
        <v>0.23675496400000001</v>
      </c>
      <c r="C3" s="11">
        <v>2243</v>
      </c>
      <c r="D3" s="5">
        <v>0.22958725599999999</v>
      </c>
    </row>
    <row r="4" spans="1:4" x14ac:dyDescent="0.2">
      <c r="A4" s="10">
        <v>4939</v>
      </c>
      <c r="B4" s="5">
        <v>0.23160942600000001</v>
      </c>
      <c r="C4" s="11">
        <v>2244</v>
      </c>
      <c r="D4" s="5">
        <v>0.21785473799999999</v>
      </c>
    </row>
    <row r="5" spans="1:4" x14ac:dyDescent="0.2">
      <c r="A5" s="10">
        <v>4942</v>
      </c>
      <c r="B5" s="5">
        <v>0.14939522399999999</v>
      </c>
      <c r="C5" s="11">
        <v>2245</v>
      </c>
      <c r="D5" s="5">
        <v>0.21352152999999999</v>
      </c>
    </row>
    <row r="6" spans="1:4" x14ac:dyDescent="0.2">
      <c r="A6" s="10">
        <v>4944</v>
      </c>
      <c r="B6" s="5">
        <v>0.230580219</v>
      </c>
      <c r="C6" s="5"/>
      <c r="D6" s="5"/>
    </row>
    <row r="7" spans="1:4" x14ac:dyDescent="0.2">
      <c r="A7" s="4"/>
      <c r="B7" s="5"/>
      <c r="C7" s="5"/>
      <c r="D7" s="5"/>
    </row>
    <row r="8" spans="1:4" x14ac:dyDescent="0.2">
      <c r="A8" s="10" t="s">
        <v>51</v>
      </c>
      <c r="B8" s="23" t="s">
        <v>3</v>
      </c>
      <c r="C8" s="12"/>
      <c r="D8" s="5"/>
    </row>
  </sheetData>
  <mergeCells count="1">
    <mergeCell ref="A1:D1"/>
  </mergeCells>
  <phoneticPr fontId="18" type="noConversion"/>
  <pageMargins left="0.78740157499999996" right="0.78740157499999996" top="0.984251969" bottom="0.984251969" header="0.4921259845" footer="0.492125984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ED8A_B</vt:lpstr>
      <vt:lpstr>ED8C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2022-11-21T21:16:22Z</dcterms:created>
  <dcterms:modified xsi:type="dcterms:W3CDTF">2022-11-29T20:19:33Z</dcterms:modified>
</cp:coreProperties>
</file>