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danielreichart/Desktop/gene_editing paper/final edits publication/data_source_files_112922/"/>
    </mc:Choice>
  </mc:AlternateContent>
  <xr:revisionPtr revIDLastSave="0" documentId="13_ncr:1_{3D0496AB-EF34-3847-A6AC-0F7F70DB2FBE}" xr6:coauthVersionLast="47" xr6:coauthVersionMax="47" xr10:uidLastSave="{00000000-0000-0000-0000-000000000000}"/>
  <bookViews>
    <workbookView xWindow="10560" yWindow="500" windowWidth="27240" windowHeight="15560" activeTab="1" xr2:uid="{00000000-000D-0000-FFFF-FFFF00000000}"/>
  </bookViews>
  <sheets>
    <sheet name="ED4A" sheetId="1" r:id="rId1"/>
    <sheet name="ED4B" sheetId="2" r:id="rId2"/>
    <sheet name="ED4C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3" l="1"/>
  <c r="D21" i="3"/>
  <c r="E21" i="3"/>
  <c r="F21" i="3"/>
  <c r="G21" i="3"/>
  <c r="H21" i="3"/>
  <c r="I21" i="3"/>
  <c r="J21" i="3"/>
  <c r="K21" i="3"/>
  <c r="L21" i="3"/>
  <c r="M21" i="3"/>
  <c r="N21" i="3"/>
  <c r="O21" i="3"/>
  <c r="P21" i="3"/>
  <c r="Q21" i="3"/>
  <c r="C22" i="3"/>
  <c r="D22" i="3"/>
  <c r="E22" i="3"/>
  <c r="F22" i="3"/>
  <c r="G22" i="3"/>
  <c r="H22" i="3"/>
  <c r="I22" i="3"/>
  <c r="J22" i="3"/>
  <c r="K22" i="3"/>
  <c r="L22" i="3"/>
  <c r="M22" i="3"/>
  <c r="N22" i="3"/>
  <c r="O22" i="3"/>
  <c r="P22" i="3"/>
  <c r="Q22" i="3"/>
  <c r="B22" i="3"/>
  <c r="B21" i="3"/>
  <c r="C12" i="3"/>
  <c r="D12" i="3"/>
  <c r="E12" i="3"/>
  <c r="F12" i="3"/>
  <c r="G12" i="3"/>
  <c r="H12" i="3"/>
  <c r="I12" i="3"/>
  <c r="J12" i="3"/>
  <c r="K12" i="3"/>
  <c r="L12" i="3"/>
  <c r="M12" i="3"/>
  <c r="N12" i="3"/>
  <c r="O12" i="3"/>
  <c r="P12" i="3"/>
  <c r="Q12" i="3"/>
  <c r="C13" i="3"/>
  <c r="D13" i="3"/>
  <c r="E13" i="3"/>
  <c r="F13" i="3"/>
  <c r="G13" i="3"/>
  <c r="H13" i="3"/>
  <c r="I13" i="3"/>
  <c r="J13" i="3"/>
  <c r="K13" i="3"/>
  <c r="L13" i="3"/>
  <c r="M13" i="3"/>
  <c r="N13" i="3"/>
  <c r="O13" i="3"/>
  <c r="P13" i="3"/>
  <c r="Q13" i="3"/>
  <c r="B13" i="3"/>
  <c r="B12" i="3"/>
  <c r="C21" i="1"/>
  <c r="D21" i="1"/>
  <c r="E21" i="1"/>
  <c r="B21" i="1"/>
  <c r="C20" i="1"/>
  <c r="D20" i="1"/>
  <c r="E20" i="1"/>
  <c r="B20" i="1"/>
  <c r="C9" i="1"/>
  <c r="D9" i="1"/>
  <c r="E9" i="1"/>
  <c r="C10" i="1"/>
  <c r="D10" i="1"/>
  <c r="E10" i="1"/>
  <c r="B10" i="1"/>
  <c r="B9" i="1"/>
</calcChain>
</file>

<file path=xl/sharedStrings.xml><?xml version="1.0" encoding="utf-8"?>
<sst xmlns="http://schemas.openxmlformats.org/spreadsheetml/2006/main" count="180" uniqueCount="39">
  <si>
    <t>Untreated</t>
  </si>
  <si>
    <t>A5</t>
  </si>
  <si>
    <t>A10</t>
  </si>
  <si>
    <t>A11</t>
  </si>
  <si>
    <t>Indels</t>
  </si>
  <si>
    <t>gDNA Sequencing</t>
  </si>
  <si>
    <t>gDNA Sequencing LV</t>
  </si>
  <si>
    <t>% Editing</t>
  </si>
  <si>
    <t>Treated</t>
  </si>
  <si>
    <t>cDNA Sequencing</t>
  </si>
  <si>
    <t>% Editing A&gt;G</t>
  </si>
  <si>
    <t>Liver</t>
  </si>
  <si>
    <t>Skeletal Muscle</t>
  </si>
  <si>
    <t>Lung</t>
  </si>
  <si>
    <t>Gonads</t>
  </si>
  <si>
    <t>Animal ID</t>
  </si>
  <si>
    <t>Region</t>
  </si>
  <si>
    <t>Treatment</t>
  </si>
  <si>
    <t>Strain</t>
  </si>
  <si>
    <t>Titer.vg.kg.</t>
  </si>
  <si>
    <t>A10+11</t>
  </si>
  <si>
    <t>LV</t>
  </si>
  <si>
    <t>SINGLE INJECT</t>
  </si>
  <si>
    <t>SVEV</t>
  </si>
  <si>
    <t>(1.25*10^13) x 2</t>
  </si>
  <si>
    <t>RV</t>
  </si>
  <si>
    <t>LA</t>
  </si>
  <si>
    <t>RA</t>
  </si>
  <si>
    <t>S4</t>
  </si>
  <si>
    <t>UNTREATED</t>
  </si>
  <si>
    <t>Position</t>
  </si>
  <si>
    <t>Mean</t>
  </si>
  <si>
    <t>SD</t>
  </si>
  <si>
    <t>Mean One Dose</t>
  </si>
  <si>
    <t xml:space="preserve">T-Test </t>
  </si>
  <si>
    <t>p-value</t>
  </si>
  <si>
    <t>A10 one doses vs two doses</t>
  </si>
  <si>
    <t>A11 one doses vs two doses</t>
  </si>
  <si>
    <t>SD One Dose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</si>
</sst>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000"/>
  </numFmts>
  <fonts count="22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8"/>
      <name val="Calibri"/>
      <family val="2"/>
      <scheme val="minor"/>
    </font>
    <font>
      <sz val="8"/>
      <name val="Arial"/>
      <family val="2"/>
    </font>
    <font>
      <b/>
      <sz val="12"/>
      <color indexed="8"/>
      <name val="Calibri"/>
      <family val="2"/>
    </font>
    <font>
      <sz val="12"/>
      <color indexed="8"/>
      <name val="Calibri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7">
    <xf numFmtId="0" fontId="0" fillId="0" borderId="0" xfId="0"/>
    <xf numFmtId="49" fontId="20" fillId="33" borderId="10" xfId="0" applyNumberFormat="1" applyFont="1" applyFill="1" applyBorder="1" applyAlignment="1">
      <alignment horizontal="center" vertical="top"/>
    </xf>
    <xf numFmtId="0" fontId="20" fillId="33" borderId="10" xfId="0" applyFont="1" applyFill="1" applyBorder="1" applyAlignment="1">
      <alignment horizontal="center" vertical="top"/>
    </xf>
    <xf numFmtId="49" fontId="21" fillId="0" borderId="10" xfId="0" applyNumberFormat="1" applyFont="1" applyBorder="1" applyAlignment="1">
      <alignment horizontal="center" vertical="top"/>
    </xf>
    <xf numFmtId="0" fontId="21" fillId="0" borderId="10" xfId="0" applyFont="1" applyBorder="1" applyAlignment="1">
      <alignment horizontal="center" vertical="top"/>
    </xf>
    <xf numFmtId="0" fontId="16" fillId="0" borderId="10" xfId="0" applyFont="1" applyBorder="1"/>
    <xf numFmtId="0" fontId="0" fillId="0" borderId="10" xfId="0" applyBorder="1"/>
    <xf numFmtId="0" fontId="16" fillId="0" borderId="10" xfId="0" applyFont="1" applyBorder="1" applyAlignment="1"/>
    <xf numFmtId="0" fontId="0" fillId="0" borderId="10" xfId="0" applyBorder="1" applyAlignment="1"/>
    <xf numFmtId="0" fontId="16" fillId="0" borderId="10" xfId="0" applyFont="1" applyBorder="1" applyAlignment="1">
      <alignment horizontal="center"/>
    </xf>
    <xf numFmtId="2" fontId="0" fillId="0" borderId="10" xfId="0" applyNumberFormat="1" applyBorder="1" applyAlignment="1">
      <alignment horizontal="center"/>
    </xf>
    <xf numFmtId="0" fontId="19" fillId="0" borderId="10" xfId="0" applyFont="1" applyBorder="1" applyAlignment="1">
      <alignment horizontal="center"/>
    </xf>
    <xf numFmtId="0" fontId="19" fillId="0" borderId="10" xfId="0" applyFont="1" applyBorder="1"/>
    <xf numFmtId="0" fontId="16" fillId="33" borderId="10" xfId="0" applyFont="1" applyFill="1" applyBorder="1" applyAlignment="1">
      <alignment horizontal="center"/>
    </xf>
    <xf numFmtId="0" fontId="16" fillId="0" borderId="10" xfId="0" applyFont="1" applyBorder="1" applyAlignment="1">
      <alignment horizontal="left"/>
    </xf>
    <xf numFmtId="0" fontId="0" fillId="0" borderId="10" xfId="0" applyBorder="1" applyAlignment="1">
      <alignment horizontal="left"/>
    </xf>
    <xf numFmtId="0" fontId="0" fillId="34" borderId="10" xfId="0" applyFill="1" applyBorder="1" applyAlignment="1">
      <alignment horizontal="center"/>
    </xf>
    <xf numFmtId="0" fontId="0" fillId="0" borderId="10" xfId="0" applyBorder="1" applyAlignment="1">
      <alignment horizontal="center"/>
    </xf>
    <xf numFmtId="0" fontId="16" fillId="34" borderId="10" xfId="0" applyFont="1" applyFill="1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0" fontId="16" fillId="33" borderId="10" xfId="0" applyFont="1" applyFill="1" applyBorder="1" applyAlignment="1">
      <alignment horizontal="center"/>
    </xf>
    <xf numFmtId="165" fontId="0" fillId="0" borderId="10" xfId="0" applyNumberFormat="1" applyBorder="1" applyAlignment="1">
      <alignment horizontal="center"/>
    </xf>
    <xf numFmtId="0" fontId="16" fillId="33" borderId="10" xfId="0" applyFont="1" applyFill="1" applyBorder="1" applyAlignment="1">
      <alignment horizontal="center"/>
    </xf>
    <xf numFmtId="0" fontId="16" fillId="0" borderId="10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16" fillId="34" borderId="10" xfId="0" applyFont="1" applyFill="1" applyBorder="1" applyAlignment="1">
      <alignment horizontal="center"/>
    </xf>
    <xf numFmtId="0" fontId="0" fillId="34" borderId="10" xfId="0" applyFill="1" applyBorder="1" applyAlignment="1">
      <alignment horizontal="center"/>
    </xf>
  </cellXfs>
  <cellStyles count="42">
    <cellStyle name="20 % - Akzent1" xfId="19" builtinId="30" customBuiltin="1"/>
    <cellStyle name="20 % - Akzent2" xfId="23" builtinId="34" customBuiltin="1"/>
    <cellStyle name="20 % - Akzent3" xfId="27" builtinId="38" customBuiltin="1"/>
    <cellStyle name="20 % - Akzent4" xfId="31" builtinId="42" customBuiltin="1"/>
    <cellStyle name="20 % - Akzent5" xfId="35" builtinId="46" customBuiltin="1"/>
    <cellStyle name="20 % - Akzent6" xfId="39" builtinId="50" customBuiltin="1"/>
    <cellStyle name="40 % - Akzent1" xfId="20" builtinId="31" customBuiltin="1"/>
    <cellStyle name="40 % - Akzent2" xfId="24" builtinId="35" customBuiltin="1"/>
    <cellStyle name="40 % - Akzent3" xfId="28" builtinId="39" customBuiltin="1"/>
    <cellStyle name="40 % - Akzent4" xfId="32" builtinId="43" customBuiltin="1"/>
    <cellStyle name="40 % - Akzent5" xfId="36" builtinId="47" customBuiltin="1"/>
    <cellStyle name="40 % - Akzent6" xfId="40" builtinId="51" customBuiltin="1"/>
    <cellStyle name="60 % - Akzent1" xfId="21" builtinId="32" customBuiltin="1"/>
    <cellStyle name="60 % - Akzent2" xfId="25" builtinId="36" customBuiltin="1"/>
    <cellStyle name="60 % - Akzent3" xfId="29" builtinId="40" customBuiltin="1"/>
    <cellStyle name="60 % - Akzent4" xfId="33" builtinId="44" customBuiltin="1"/>
    <cellStyle name="60 % - Akzent5" xfId="37" builtinId="48" customBuiltin="1"/>
    <cellStyle name="60 % - Akzent6" xfId="41" builtinId="52" customBuiltin="1"/>
    <cellStyle name="Akzent1" xfId="18" builtinId="29" customBuiltin="1"/>
    <cellStyle name="Akzent2" xfId="22" builtinId="33" customBuiltin="1"/>
    <cellStyle name="Akzent3" xfId="26" builtinId="37" customBuiltin="1"/>
    <cellStyle name="Akzent4" xfId="30" builtinId="41" customBuiltin="1"/>
    <cellStyle name="Akzent5" xfId="34" builtinId="45" customBuiltin="1"/>
    <cellStyle name="Akzent6" xfId="38" builtinId="49" customBuiltin="1"/>
    <cellStyle name="Ausgabe" xfId="10" builtinId="21" customBuiltin="1"/>
    <cellStyle name="Berechnung" xfId="11" builtinId="22" customBuiltin="1"/>
    <cellStyle name="Eingabe" xfId="9" builtinId="20" customBuiltin="1"/>
    <cellStyle name="Ergebnis" xfId="17" builtinId="25" customBuiltin="1"/>
    <cellStyle name="Erklärender Text" xfId="16" builtinId="53" customBuiltin="1"/>
    <cellStyle name="Gut" xfId="6" builtinId="26" customBuiltin="1"/>
    <cellStyle name="Neutral" xfId="8" builtinId="28" customBuiltin="1"/>
    <cellStyle name="Notiz" xfId="15" builtinId="10" customBuiltin="1"/>
    <cellStyle name="Schlecht" xfId="7" builtinId="27" customBuiltin="1"/>
    <cellStyle name="Standard" xfId="0" builtinId="0"/>
    <cellStyle name="Überschrift" xfId="1" builtinId="15" customBuiltin="1"/>
    <cellStyle name="Überschrift 1" xfId="2" builtinId="16" customBuiltin="1"/>
    <cellStyle name="Überschrift 2" xfId="3" builtinId="17" customBuiltin="1"/>
    <cellStyle name="Überschrift 3" xfId="4" builtinId="18" customBuiltin="1"/>
    <cellStyle name="Überschrift 4" xfId="5" builtinId="19" customBuiltin="1"/>
    <cellStyle name="Verknüpfte Zelle" xfId="12" builtinId="24" customBuiltin="1"/>
    <cellStyle name="Warnender Text" xfId="14" builtinId="11" customBuiltin="1"/>
    <cellStyle name="Zelle überprüfe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1"/>
  <sheetViews>
    <sheetView workbookViewId="0">
      <selection activeCell="G16" sqref="G16"/>
    </sheetView>
  </sheetViews>
  <sheetFormatPr baseColWidth="10" defaultRowHeight="16" x14ac:dyDescent="0.2"/>
  <cols>
    <col min="1" max="1" width="19" style="6" customWidth="1"/>
    <col min="2" max="16384" width="10.83203125" style="6"/>
  </cols>
  <sheetData>
    <row r="1" spans="1:5" s="5" customFormat="1" x14ac:dyDescent="0.2">
      <c r="A1" s="5" t="s">
        <v>6</v>
      </c>
      <c r="B1" s="23" t="s">
        <v>7</v>
      </c>
      <c r="C1" s="23"/>
      <c r="D1" s="23"/>
      <c r="E1" s="23"/>
    </row>
    <row r="2" spans="1:5" x14ac:dyDescent="0.2">
      <c r="A2" s="17"/>
      <c r="B2" s="22" t="s">
        <v>0</v>
      </c>
      <c r="C2" s="22"/>
      <c r="D2" s="22"/>
      <c r="E2" s="22"/>
    </row>
    <row r="3" spans="1:5" x14ac:dyDescent="0.2">
      <c r="A3" s="13" t="s">
        <v>15</v>
      </c>
      <c r="B3" s="13" t="s">
        <v>1</v>
      </c>
      <c r="C3" s="13" t="s">
        <v>2</v>
      </c>
      <c r="D3" s="13" t="s">
        <v>3</v>
      </c>
      <c r="E3" s="13" t="s">
        <v>4</v>
      </c>
    </row>
    <row r="4" spans="1:5" x14ac:dyDescent="0.2">
      <c r="A4" s="13">
        <v>1093</v>
      </c>
      <c r="B4" s="10">
        <v>0.82535700000000001</v>
      </c>
      <c r="C4" s="10">
        <v>1.1920999999999999E-2</v>
      </c>
      <c r="D4" s="10">
        <v>1.0519000000000001E-2</v>
      </c>
      <c r="E4" s="10">
        <v>3.2257000000000001E-2</v>
      </c>
    </row>
    <row r="5" spans="1:5" x14ac:dyDescent="0.2">
      <c r="A5" s="13">
        <v>1095</v>
      </c>
      <c r="B5" s="10">
        <v>-0.33413999999999999</v>
      </c>
      <c r="C5" s="10">
        <v>1.0064E-2</v>
      </c>
      <c r="D5" s="10">
        <v>4.6969999999999998E-3</v>
      </c>
      <c r="E5" s="10">
        <v>3.4218999999999999E-2</v>
      </c>
    </row>
    <row r="6" spans="1:5" x14ac:dyDescent="0.2">
      <c r="A6" s="13">
        <v>3910</v>
      </c>
      <c r="B6" s="10">
        <v>-1.69689</v>
      </c>
      <c r="C6" s="10">
        <v>6.4799999999999996E-3</v>
      </c>
      <c r="D6" s="10">
        <v>8.3320000000000009E-3</v>
      </c>
      <c r="E6" s="10">
        <v>4.2583999999999997E-2</v>
      </c>
    </row>
    <row r="7" spans="1:5" x14ac:dyDescent="0.2">
      <c r="A7" s="13">
        <v>3931</v>
      </c>
      <c r="B7" s="10">
        <v>0.32513199999999998</v>
      </c>
      <c r="C7" s="10">
        <v>5.1749999999999999E-3</v>
      </c>
      <c r="D7" s="10">
        <v>7.7619999999999998E-3</v>
      </c>
      <c r="E7" s="10">
        <v>2.7597E-2</v>
      </c>
    </row>
    <row r="8" spans="1:5" x14ac:dyDescent="0.2">
      <c r="A8" s="13">
        <v>3932</v>
      </c>
      <c r="B8" s="10">
        <v>0.259135</v>
      </c>
      <c r="C8" s="10">
        <v>8.6639999999999998E-3</v>
      </c>
      <c r="D8" s="10">
        <v>9.4520000000000003E-3</v>
      </c>
      <c r="E8" s="10">
        <v>3.6232E-2</v>
      </c>
    </row>
    <row r="9" spans="1:5" x14ac:dyDescent="0.2">
      <c r="A9" s="13" t="s">
        <v>31</v>
      </c>
      <c r="B9" s="10">
        <f>AVERAGE(B4:B8)</f>
        <v>-0.12428120000000001</v>
      </c>
      <c r="C9" s="10">
        <f t="shared" ref="C9:E9" si="0">AVERAGE(C4:C8)</f>
        <v>8.4607999999999992E-3</v>
      </c>
      <c r="D9" s="10">
        <f t="shared" si="0"/>
        <v>8.1524000000000006E-3</v>
      </c>
      <c r="E9" s="10">
        <f t="shared" si="0"/>
        <v>3.4577800000000006E-2</v>
      </c>
    </row>
    <row r="10" spans="1:5" x14ac:dyDescent="0.2">
      <c r="A10" s="13" t="s">
        <v>32</v>
      </c>
      <c r="B10" s="10">
        <f>STDEV(B4:B8)</f>
        <v>0.97055809607550025</v>
      </c>
      <c r="C10" s="10">
        <f t="shared" ref="C10:E10" si="1">STDEV(C4:C8)</f>
        <v>2.706685001990442E-3</v>
      </c>
      <c r="D10" s="10">
        <f t="shared" si="1"/>
        <v>2.2030781420548846E-3</v>
      </c>
      <c r="E10" s="10">
        <f t="shared" si="1"/>
        <v>5.5018641113717074E-3</v>
      </c>
    </row>
    <row r="12" spans="1:5" x14ac:dyDescent="0.2">
      <c r="B12" s="22" t="s">
        <v>8</v>
      </c>
      <c r="C12" s="22"/>
      <c r="D12" s="22"/>
      <c r="E12" s="22"/>
    </row>
    <row r="13" spans="1:5" x14ac:dyDescent="0.2">
      <c r="A13" s="13" t="s">
        <v>15</v>
      </c>
      <c r="B13" s="13" t="s">
        <v>1</v>
      </c>
      <c r="C13" s="13" t="s">
        <v>2</v>
      </c>
      <c r="D13" s="13" t="s">
        <v>3</v>
      </c>
      <c r="E13" s="13" t="s">
        <v>4</v>
      </c>
    </row>
    <row r="14" spans="1:5" x14ac:dyDescent="0.2">
      <c r="A14" s="13">
        <v>1897</v>
      </c>
      <c r="B14" s="10">
        <v>15.018359999999999</v>
      </c>
      <c r="C14" s="10">
        <v>3.7218390000000001</v>
      </c>
      <c r="D14" s="10">
        <v>4.325323</v>
      </c>
      <c r="E14" s="10">
        <v>1.400253</v>
      </c>
    </row>
    <row r="15" spans="1:5" x14ac:dyDescent="0.2">
      <c r="A15" s="13">
        <v>1898</v>
      </c>
      <c r="B15" s="10">
        <v>18.46462</v>
      </c>
      <c r="C15" s="10">
        <v>5.2058270000000002</v>
      </c>
      <c r="D15" s="10">
        <v>5.6957190000000004</v>
      </c>
      <c r="E15" s="10">
        <v>1.543161</v>
      </c>
    </row>
    <row r="16" spans="1:5" x14ac:dyDescent="0.2">
      <c r="A16" s="13">
        <v>35</v>
      </c>
      <c r="B16" s="10">
        <v>15.365019999999999</v>
      </c>
      <c r="C16" s="10">
        <v>2.9507530000000002</v>
      </c>
      <c r="D16" s="10">
        <v>3.4504589999999999</v>
      </c>
      <c r="E16" s="10">
        <v>1.085334</v>
      </c>
    </row>
    <row r="17" spans="1:5" x14ac:dyDescent="0.2">
      <c r="A17" s="13">
        <v>36</v>
      </c>
      <c r="B17" s="10">
        <v>15.88894</v>
      </c>
      <c r="C17" s="10">
        <v>2.1229279999999999</v>
      </c>
      <c r="D17" s="10">
        <v>2.4295650000000002</v>
      </c>
      <c r="E17" s="10">
        <v>1.092204</v>
      </c>
    </row>
    <row r="18" spans="1:5" x14ac:dyDescent="0.2">
      <c r="A18" s="13">
        <v>37</v>
      </c>
      <c r="B18" s="10">
        <v>11.523020000000001</v>
      </c>
      <c r="C18" s="10">
        <v>0.74516800000000005</v>
      </c>
      <c r="D18" s="10">
        <v>0.839314</v>
      </c>
      <c r="E18" s="10">
        <v>0.46450900000000001</v>
      </c>
    </row>
    <row r="19" spans="1:5" x14ac:dyDescent="0.2">
      <c r="A19" s="13">
        <v>38</v>
      </c>
      <c r="B19" s="10">
        <v>19.88805</v>
      </c>
      <c r="C19" s="10">
        <v>3.41588</v>
      </c>
      <c r="D19" s="10">
        <v>3.710493</v>
      </c>
      <c r="E19" s="10">
        <v>1.1424460000000001</v>
      </c>
    </row>
    <row r="20" spans="1:5" x14ac:dyDescent="0.2">
      <c r="A20" s="13" t="s">
        <v>31</v>
      </c>
      <c r="B20" s="10">
        <f>AVERAGE(B14:B19)</f>
        <v>16.024668333333334</v>
      </c>
      <c r="C20" s="10">
        <f t="shared" ref="C20:E20" si="2">AVERAGE(C14:C19)</f>
        <v>3.0270658333333333</v>
      </c>
      <c r="D20" s="10">
        <f t="shared" si="2"/>
        <v>3.4084788333333336</v>
      </c>
      <c r="E20" s="10">
        <f t="shared" si="2"/>
        <v>1.1213178333333333</v>
      </c>
    </row>
    <row r="21" spans="1:5" x14ac:dyDescent="0.2">
      <c r="A21" s="13" t="s">
        <v>32</v>
      </c>
      <c r="B21" s="10">
        <f>STDEV(B14:B19)</f>
        <v>2.9192510793312594</v>
      </c>
      <c r="C21" s="10">
        <f t="shared" ref="C21:E21" si="3">STDEV(C14:C19)</f>
        <v>1.5107106289864274</v>
      </c>
      <c r="D21" s="10">
        <f t="shared" si="3"/>
        <v>1.6567393235601571</v>
      </c>
      <c r="E21" s="10">
        <f t="shared" si="3"/>
        <v>0.37141437209425099</v>
      </c>
    </row>
  </sheetData>
  <mergeCells count="3">
    <mergeCell ref="B2:E2"/>
    <mergeCell ref="B1:E1"/>
    <mergeCell ref="B12:E12"/>
  </mergeCells>
  <phoneticPr fontId="18" type="noConversion"/>
  <pageMargins left="0.78740157499999996" right="0.78740157499999996" top="0.984251969" bottom="0.984251969" header="0.4921259845" footer="0.492125984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35"/>
  <sheetViews>
    <sheetView tabSelected="1" workbookViewId="0">
      <selection activeCell="C11" sqref="C11"/>
    </sheetView>
  </sheetViews>
  <sheetFormatPr baseColWidth="10" defaultRowHeight="16" x14ac:dyDescent="0.2"/>
  <cols>
    <col min="1" max="1" width="11.33203125" style="6" customWidth="1"/>
    <col min="2" max="2" width="10.83203125" style="6" customWidth="1"/>
    <col min="3" max="3" width="17.6640625" style="6" customWidth="1"/>
    <col min="4" max="4" width="10.83203125" style="6"/>
    <col min="5" max="5" width="24.33203125" style="6" customWidth="1"/>
    <col min="6" max="16384" width="10.83203125" style="6"/>
  </cols>
  <sheetData>
    <row r="1" spans="1:18" x14ac:dyDescent="0.2">
      <c r="A1" s="5" t="s">
        <v>9</v>
      </c>
      <c r="C1" s="24" t="s">
        <v>10</v>
      </c>
      <c r="D1" s="24"/>
      <c r="E1" s="24"/>
      <c r="F1" s="24"/>
    </row>
    <row r="2" spans="1:18" x14ac:dyDescent="0.2">
      <c r="A2" s="7"/>
      <c r="B2" s="8"/>
      <c r="C2" s="8"/>
      <c r="D2" s="8"/>
      <c r="E2" s="8"/>
      <c r="F2" s="22" t="s">
        <v>30</v>
      </c>
      <c r="G2" s="22"/>
      <c r="H2" s="22"/>
      <c r="I2" s="22"/>
      <c r="J2" s="8"/>
      <c r="K2" s="8"/>
      <c r="L2" s="8"/>
      <c r="M2" s="8"/>
      <c r="N2" s="8"/>
      <c r="O2" s="8"/>
      <c r="P2" s="8"/>
    </row>
    <row r="3" spans="1:18" s="5" customFormat="1" x14ac:dyDescent="0.2">
      <c r="A3" s="1" t="s">
        <v>15</v>
      </c>
      <c r="B3" s="1" t="s">
        <v>16</v>
      </c>
      <c r="C3" s="1" t="s">
        <v>17</v>
      </c>
      <c r="D3" s="1" t="s">
        <v>18</v>
      </c>
      <c r="E3" s="1" t="s">
        <v>19</v>
      </c>
      <c r="F3" s="1" t="s">
        <v>1</v>
      </c>
      <c r="G3" s="1" t="s">
        <v>2</v>
      </c>
      <c r="H3" s="1" t="s">
        <v>3</v>
      </c>
      <c r="I3" s="1" t="s">
        <v>20</v>
      </c>
      <c r="J3" s="9"/>
      <c r="K3" s="9"/>
      <c r="L3" s="9"/>
      <c r="M3" s="9"/>
      <c r="N3" s="9"/>
      <c r="O3" s="9"/>
      <c r="P3" s="9"/>
      <c r="Q3" s="9"/>
    </row>
    <row r="4" spans="1:18" x14ac:dyDescent="0.2">
      <c r="A4" s="2">
        <v>1897</v>
      </c>
      <c r="B4" s="3" t="s">
        <v>21</v>
      </c>
      <c r="C4" s="3" t="s">
        <v>22</v>
      </c>
      <c r="D4" s="3" t="s">
        <v>23</v>
      </c>
      <c r="E4" s="3" t="s">
        <v>24</v>
      </c>
      <c r="F4" s="4">
        <v>92</v>
      </c>
      <c r="G4" s="4">
        <v>14.3</v>
      </c>
      <c r="H4" s="4">
        <v>12.3</v>
      </c>
      <c r="I4" s="4">
        <v>4</v>
      </c>
      <c r="J4" s="10"/>
      <c r="K4" s="10"/>
      <c r="L4" s="10"/>
      <c r="M4" s="10"/>
      <c r="N4" s="10"/>
      <c r="O4" s="10"/>
      <c r="P4" s="10"/>
      <c r="Q4" s="10"/>
    </row>
    <row r="5" spans="1:18" x14ac:dyDescent="0.2">
      <c r="A5" s="2">
        <v>1897</v>
      </c>
      <c r="B5" s="3" t="s">
        <v>25</v>
      </c>
      <c r="C5" s="3" t="s">
        <v>22</v>
      </c>
      <c r="D5" s="3" t="s">
        <v>23</v>
      </c>
      <c r="E5" s="3" t="s">
        <v>24</v>
      </c>
      <c r="F5" s="4">
        <v>77.5</v>
      </c>
      <c r="G5" s="4">
        <v>6.7</v>
      </c>
      <c r="H5" s="4">
        <v>11.6</v>
      </c>
      <c r="I5" s="4">
        <v>3.6</v>
      </c>
      <c r="J5" s="10"/>
      <c r="K5" s="10"/>
      <c r="L5" s="10"/>
      <c r="M5" s="10"/>
      <c r="N5" s="10"/>
      <c r="O5" s="10"/>
      <c r="P5" s="10"/>
      <c r="Q5" s="10"/>
    </row>
    <row r="6" spans="1:18" x14ac:dyDescent="0.2">
      <c r="A6" s="2">
        <v>1898</v>
      </c>
      <c r="B6" s="3" t="s">
        <v>21</v>
      </c>
      <c r="C6" s="3" t="s">
        <v>22</v>
      </c>
      <c r="D6" s="3" t="s">
        <v>23</v>
      </c>
      <c r="E6" s="3" t="s">
        <v>24</v>
      </c>
      <c r="F6" s="4">
        <v>84.7</v>
      </c>
      <c r="G6" s="4">
        <v>21.3</v>
      </c>
      <c r="H6" s="4">
        <v>15.7</v>
      </c>
      <c r="I6" s="4">
        <v>11.8</v>
      </c>
      <c r="J6" s="10"/>
      <c r="K6" s="10"/>
      <c r="L6" s="10"/>
      <c r="M6" s="10"/>
      <c r="N6" s="10"/>
      <c r="O6" s="10"/>
      <c r="P6" s="10"/>
      <c r="Q6" s="10"/>
    </row>
    <row r="7" spans="1:18" x14ac:dyDescent="0.2">
      <c r="A7" s="2">
        <v>1899</v>
      </c>
      <c r="B7" s="3" t="s">
        <v>21</v>
      </c>
      <c r="C7" s="3" t="s">
        <v>22</v>
      </c>
      <c r="D7" s="3" t="s">
        <v>23</v>
      </c>
      <c r="E7" s="3" t="s">
        <v>24</v>
      </c>
      <c r="F7" s="4">
        <v>77.3</v>
      </c>
      <c r="G7" s="4">
        <v>1.9</v>
      </c>
      <c r="H7" s="4">
        <v>2.1</v>
      </c>
      <c r="I7" s="4">
        <v>0.1</v>
      </c>
      <c r="J7" s="10"/>
      <c r="K7" s="10"/>
      <c r="L7" s="10"/>
      <c r="M7" s="10"/>
      <c r="N7" s="10"/>
      <c r="O7" s="10"/>
      <c r="P7" s="10"/>
      <c r="Q7" s="10"/>
    </row>
    <row r="8" spans="1:18" x14ac:dyDescent="0.2">
      <c r="A8" s="2">
        <v>1900</v>
      </c>
      <c r="B8" s="3" t="s">
        <v>21</v>
      </c>
      <c r="C8" s="3" t="s">
        <v>22</v>
      </c>
      <c r="D8" s="3" t="s">
        <v>23</v>
      </c>
      <c r="E8" s="3" t="s">
        <v>24</v>
      </c>
      <c r="F8" s="4">
        <v>80.2</v>
      </c>
      <c r="G8" s="4">
        <v>1.9</v>
      </c>
      <c r="H8" s="4">
        <v>2.2000000000000002</v>
      </c>
      <c r="I8" s="4">
        <v>0.1</v>
      </c>
      <c r="J8" s="10"/>
      <c r="K8" s="10"/>
      <c r="L8" s="10"/>
      <c r="M8" s="10"/>
      <c r="N8" s="10"/>
      <c r="O8" s="10"/>
      <c r="P8" s="10"/>
      <c r="Q8" s="10"/>
    </row>
    <row r="9" spans="1:18" x14ac:dyDescent="0.2">
      <c r="A9" s="2">
        <v>35</v>
      </c>
      <c r="B9" s="3" t="s">
        <v>25</v>
      </c>
      <c r="C9" s="3" t="s">
        <v>22</v>
      </c>
      <c r="D9" s="3" t="s">
        <v>23</v>
      </c>
      <c r="E9" s="3" t="s">
        <v>24</v>
      </c>
      <c r="F9" s="4">
        <v>86.7</v>
      </c>
      <c r="G9" s="4">
        <v>5.5</v>
      </c>
      <c r="H9" s="4">
        <v>6.6</v>
      </c>
      <c r="I9" s="4">
        <v>2.9</v>
      </c>
      <c r="J9" s="10"/>
      <c r="K9" s="10"/>
      <c r="L9" s="10"/>
      <c r="M9" s="10"/>
      <c r="N9" s="10"/>
      <c r="O9" s="10"/>
      <c r="P9" s="10"/>
      <c r="Q9" s="10"/>
    </row>
    <row r="10" spans="1:18" x14ac:dyDescent="0.2">
      <c r="A10" s="2">
        <v>36</v>
      </c>
      <c r="B10" s="3" t="s">
        <v>21</v>
      </c>
      <c r="C10" s="3" t="s">
        <v>22</v>
      </c>
      <c r="D10" s="3" t="s">
        <v>23</v>
      </c>
      <c r="E10" s="3" t="s">
        <v>24</v>
      </c>
      <c r="F10" s="4">
        <v>82.6</v>
      </c>
      <c r="G10" s="4">
        <v>9.5</v>
      </c>
      <c r="H10" s="4">
        <v>10.1</v>
      </c>
      <c r="I10" s="4">
        <v>1.4</v>
      </c>
      <c r="J10" s="10"/>
      <c r="K10" s="10"/>
      <c r="L10" s="10"/>
      <c r="M10" s="10"/>
      <c r="N10" s="10"/>
      <c r="O10" s="10"/>
      <c r="P10" s="10"/>
      <c r="Q10" s="10"/>
    </row>
    <row r="11" spans="1:18" x14ac:dyDescent="0.2">
      <c r="A11" s="2">
        <v>37</v>
      </c>
      <c r="B11" s="3" t="s">
        <v>21</v>
      </c>
      <c r="C11" s="3" t="s">
        <v>22</v>
      </c>
      <c r="D11" s="3" t="s">
        <v>23</v>
      </c>
      <c r="E11" s="3" t="s">
        <v>24</v>
      </c>
      <c r="F11" s="4">
        <v>65.599999999999994</v>
      </c>
      <c r="G11" s="4">
        <v>4.2</v>
      </c>
      <c r="H11" s="4">
        <v>4.2</v>
      </c>
      <c r="I11" s="4">
        <v>0.4</v>
      </c>
      <c r="J11" s="10"/>
      <c r="K11" s="10"/>
      <c r="L11" s="10"/>
      <c r="M11" s="10"/>
      <c r="N11" s="10"/>
      <c r="O11" s="10"/>
      <c r="P11" s="10"/>
      <c r="Q11" s="10"/>
    </row>
    <row r="12" spans="1:18" x14ac:dyDescent="0.2">
      <c r="A12" s="2">
        <v>37</v>
      </c>
      <c r="B12" s="3" t="s">
        <v>25</v>
      </c>
      <c r="C12" s="3" t="s">
        <v>22</v>
      </c>
      <c r="D12" s="3" t="s">
        <v>23</v>
      </c>
      <c r="E12" s="3" t="s">
        <v>24</v>
      </c>
      <c r="F12" s="4">
        <v>44.6</v>
      </c>
      <c r="G12" s="4">
        <v>1.9</v>
      </c>
      <c r="H12" s="4">
        <v>1.8</v>
      </c>
      <c r="I12" s="4">
        <v>0.2</v>
      </c>
    </row>
    <row r="13" spans="1:18" x14ac:dyDescent="0.2">
      <c r="A13" s="2">
        <v>37</v>
      </c>
      <c r="B13" s="3" t="s">
        <v>26</v>
      </c>
      <c r="C13" s="3" t="s">
        <v>22</v>
      </c>
      <c r="D13" s="3" t="s">
        <v>23</v>
      </c>
      <c r="E13" s="3" t="s">
        <v>24</v>
      </c>
      <c r="F13" s="4">
        <v>16.2</v>
      </c>
      <c r="G13" s="4">
        <v>0.5</v>
      </c>
      <c r="H13" s="4">
        <v>0.5</v>
      </c>
      <c r="I13" s="4">
        <v>0</v>
      </c>
    </row>
    <row r="14" spans="1:18" x14ac:dyDescent="0.2">
      <c r="A14" s="2">
        <v>37</v>
      </c>
      <c r="B14" s="3" t="s">
        <v>27</v>
      </c>
      <c r="C14" s="3" t="s">
        <v>22</v>
      </c>
      <c r="D14" s="3" t="s">
        <v>23</v>
      </c>
      <c r="E14" s="3" t="s">
        <v>24</v>
      </c>
      <c r="F14" s="4">
        <v>20.5</v>
      </c>
      <c r="G14" s="4">
        <v>0.9</v>
      </c>
      <c r="H14" s="4">
        <v>1.1000000000000001</v>
      </c>
      <c r="I14" s="4">
        <v>0.1</v>
      </c>
    </row>
    <row r="15" spans="1:18" x14ac:dyDescent="0.2">
      <c r="A15" s="2">
        <v>38</v>
      </c>
      <c r="B15" s="3" t="s">
        <v>21</v>
      </c>
      <c r="C15" s="3" t="s">
        <v>22</v>
      </c>
      <c r="D15" s="3" t="s">
        <v>23</v>
      </c>
      <c r="E15" s="3" t="s">
        <v>24</v>
      </c>
      <c r="F15" s="4">
        <v>85.7</v>
      </c>
      <c r="G15" s="4">
        <v>10.7</v>
      </c>
      <c r="H15" s="4">
        <v>12.1</v>
      </c>
      <c r="I15" s="4">
        <v>1.8</v>
      </c>
      <c r="J15" s="11"/>
      <c r="K15" s="11"/>
      <c r="L15" s="11"/>
      <c r="M15" s="11"/>
      <c r="N15" s="11"/>
      <c r="O15" s="11"/>
      <c r="P15" s="11"/>
      <c r="Q15" s="11"/>
      <c r="R15" s="11"/>
    </row>
    <row r="16" spans="1:18" x14ac:dyDescent="0.2">
      <c r="A16" s="2">
        <v>38</v>
      </c>
      <c r="B16" s="3" t="s">
        <v>25</v>
      </c>
      <c r="C16" s="3" t="s">
        <v>22</v>
      </c>
      <c r="D16" s="3" t="s">
        <v>23</v>
      </c>
      <c r="E16" s="3" t="s">
        <v>24</v>
      </c>
      <c r="F16" s="4">
        <v>66.099999999999994</v>
      </c>
      <c r="G16" s="4">
        <v>8</v>
      </c>
      <c r="H16" s="4">
        <v>8.5</v>
      </c>
      <c r="I16" s="4">
        <v>1.4</v>
      </c>
      <c r="J16" s="12"/>
      <c r="K16" s="12"/>
      <c r="L16" s="12"/>
      <c r="M16" s="12"/>
      <c r="N16" s="12"/>
      <c r="O16" s="12"/>
      <c r="P16" s="12"/>
      <c r="Q16" s="12"/>
      <c r="R16" s="12"/>
    </row>
    <row r="17" spans="1:18" x14ac:dyDescent="0.2">
      <c r="A17" s="2">
        <v>38</v>
      </c>
      <c r="B17" s="3" t="s">
        <v>26</v>
      </c>
      <c r="C17" s="3" t="s">
        <v>22</v>
      </c>
      <c r="D17" s="3" t="s">
        <v>23</v>
      </c>
      <c r="E17" s="3" t="s">
        <v>24</v>
      </c>
      <c r="F17" s="4">
        <v>36.799999999999997</v>
      </c>
      <c r="G17" s="4">
        <v>2.1</v>
      </c>
      <c r="H17" s="4">
        <v>2.5</v>
      </c>
      <c r="I17" s="4">
        <v>0.3</v>
      </c>
      <c r="J17" s="12"/>
      <c r="K17" s="12"/>
      <c r="L17" s="12"/>
      <c r="M17" s="12"/>
      <c r="N17" s="12"/>
      <c r="O17" s="12"/>
      <c r="P17" s="12"/>
      <c r="Q17" s="12"/>
      <c r="R17" s="12"/>
    </row>
    <row r="18" spans="1:18" x14ac:dyDescent="0.2">
      <c r="A18" s="2">
        <v>38</v>
      </c>
      <c r="B18" s="3" t="s">
        <v>27</v>
      </c>
      <c r="C18" s="3" t="s">
        <v>22</v>
      </c>
      <c r="D18" s="3" t="s">
        <v>23</v>
      </c>
      <c r="E18" s="3" t="s">
        <v>24</v>
      </c>
      <c r="F18" s="4">
        <v>57.5</v>
      </c>
      <c r="G18" s="4">
        <v>6.4</v>
      </c>
      <c r="H18" s="4">
        <v>8.1999999999999993</v>
      </c>
      <c r="I18" s="4">
        <v>1.6</v>
      </c>
      <c r="J18" s="12"/>
      <c r="K18" s="12"/>
      <c r="L18" s="12"/>
      <c r="M18" s="12"/>
      <c r="N18" s="12"/>
      <c r="O18" s="12"/>
      <c r="P18" s="12"/>
      <c r="Q18" s="12"/>
      <c r="R18" s="12"/>
    </row>
    <row r="19" spans="1:18" x14ac:dyDescent="0.2">
      <c r="A19" s="2">
        <v>40</v>
      </c>
      <c r="B19" s="3" t="s">
        <v>21</v>
      </c>
      <c r="C19" s="3" t="s">
        <v>22</v>
      </c>
      <c r="D19" s="3" t="s">
        <v>23</v>
      </c>
      <c r="E19" s="3" t="s">
        <v>24</v>
      </c>
      <c r="F19" s="4">
        <v>76.400000000000006</v>
      </c>
      <c r="G19" s="4">
        <v>4.7</v>
      </c>
      <c r="H19" s="4">
        <v>4.7</v>
      </c>
      <c r="I19" s="4">
        <v>0.3</v>
      </c>
      <c r="J19" s="12"/>
      <c r="K19" s="12"/>
      <c r="L19" s="12"/>
      <c r="M19" s="12"/>
      <c r="N19" s="12"/>
      <c r="O19" s="12"/>
      <c r="P19" s="12"/>
      <c r="Q19" s="12"/>
      <c r="R19" s="12"/>
    </row>
    <row r="20" spans="1:18" x14ac:dyDescent="0.2">
      <c r="A20" s="2">
        <v>4822</v>
      </c>
      <c r="B20" s="3" t="s">
        <v>25</v>
      </c>
      <c r="C20" s="3" t="s">
        <v>22</v>
      </c>
      <c r="D20" s="3" t="s">
        <v>28</v>
      </c>
      <c r="E20" s="3" t="s">
        <v>24</v>
      </c>
      <c r="F20" s="4">
        <v>36.700000000000003</v>
      </c>
      <c r="G20" s="4">
        <v>0.6</v>
      </c>
      <c r="H20" s="4">
        <v>0.6</v>
      </c>
      <c r="I20" s="4">
        <v>0</v>
      </c>
      <c r="J20" s="12"/>
      <c r="K20" s="12"/>
      <c r="L20" s="12"/>
      <c r="M20" s="12"/>
      <c r="N20" s="12"/>
      <c r="O20" s="12"/>
      <c r="P20" s="12"/>
      <c r="Q20" s="12"/>
      <c r="R20" s="12"/>
    </row>
    <row r="21" spans="1:18" x14ac:dyDescent="0.2">
      <c r="A21" s="2">
        <v>4822</v>
      </c>
      <c r="B21" s="3" t="s">
        <v>26</v>
      </c>
      <c r="C21" s="3" t="s">
        <v>22</v>
      </c>
      <c r="D21" s="3" t="s">
        <v>28</v>
      </c>
      <c r="E21" s="3" t="s">
        <v>24</v>
      </c>
      <c r="F21" s="4">
        <v>17.399999999999999</v>
      </c>
      <c r="G21" s="4">
        <v>0.3</v>
      </c>
      <c r="H21" s="4">
        <v>0.3</v>
      </c>
      <c r="I21" s="4">
        <v>0</v>
      </c>
      <c r="J21" s="12"/>
      <c r="K21" s="12"/>
      <c r="L21" s="12"/>
      <c r="M21" s="12"/>
      <c r="N21" s="12"/>
      <c r="O21" s="12"/>
      <c r="P21" s="12"/>
      <c r="Q21" s="12"/>
      <c r="R21" s="12"/>
    </row>
    <row r="22" spans="1:18" x14ac:dyDescent="0.2">
      <c r="A22" s="2">
        <v>4822</v>
      </c>
      <c r="B22" s="3" t="s">
        <v>27</v>
      </c>
      <c r="C22" s="3" t="s">
        <v>22</v>
      </c>
      <c r="D22" s="3" t="s">
        <v>28</v>
      </c>
      <c r="E22" s="3" t="s">
        <v>24</v>
      </c>
      <c r="F22" s="4">
        <v>16</v>
      </c>
      <c r="G22" s="4">
        <v>0.4</v>
      </c>
      <c r="H22" s="4">
        <v>0.4</v>
      </c>
      <c r="I22" s="4">
        <v>0</v>
      </c>
      <c r="J22" s="12"/>
      <c r="K22" s="12"/>
      <c r="L22" s="12"/>
      <c r="M22" s="12"/>
      <c r="N22" s="12"/>
      <c r="O22" s="12"/>
      <c r="P22" s="12"/>
      <c r="Q22" s="12"/>
      <c r="R22" s="12"/>
    </row>
    <row r="23" spans="1:18" x14ac:dyDescent="0.2">
      <c r="A23" s="2">
        <v>4823</v>
      </c>
      <c r="B23" s="3" t="s">
        <v>25</v>
      </c>
      <c r="C23" s="3" t="s">
        <v>22</v>
      </c>
      <c r="D23" s="3" t="s">
        <v>28</v>
      </c>
      <c r="E23" s="3" t="s">
        <v>24</v>
      </c>
      <c r="F23" s="4">
        <v>55.4</v>
      </c>
      <c r="G23" s="4">
        <v>1.5</v>
      </c>
      <c r="H23" s="4">
        <v>1.6</v>
      </c>
      <c r="I23" s="4">
        <v>0.1</v>
      </c>
      <c r="J23" s="12"/>
      <c r="K23" s="12"/>
      <c r="L23" s="12"/>
      <c r="M23" s="12"/>
      <c r="N23" s="12"/>
      <c r="O23" s="12"/>
      <c r="P23" s="12"/>
      <c r="Q23" s="12"/>
      <c r="R23" s="12"/>
    </row>
    <row r="24" spans="1:18" x14ac:dyDescent="0.2">
      <c r="A24" s="2">
        <v>4823</v>
      </c>
      <c r="B24" s="3" t="s">
        <v>26</v>
      </c>
      <c r="C24" s="3" t="s">
        <v>22</v>
      </c>
      <c r="D24" s="3" t="s">
        <v>28</v>
      </c>
      <c r="E24" s="3" t="s">
        <v>24</v>
      </c>
      <c r="F24" s="4">
        <v>34</v>
      </c>
      <c r="G24" s="4">
        <v>0.9</v>
      </c>
      <c r="H24" s="4">
        <v>1</v>
      </c>
      <c r="I24" s="4">
        <v>0.1</v>
      </c>
    </row>
    <row r="25" spans="1:18" x14ac:dyDescent="0.2">
      <c r="A25" s="2">
        <v>4823</v>
      </c>
      <c r="B25" s="3" t="s">
        <v>27</v>
      </c>
      <c r="C25" s="3" t="s">
        <v>22</v>
      </c>
      <c r="D25" s="3" t="s">
        <v>28</v>
      </c>
      <c r="E25" s="3" t="s">
        <v>24</v>
      </c>
      <c r="F25" s="4">
        <v>41.9</v>
      </c>
      <c r="G25" s="4">
        <v>1.8</v>
      </c>
      <c r="H25" s="4">
        <v>2.2000000000000002</v>
      </c>
      <c r="I25" s="4">
        <v>0.2</v>
      </c>
    </row>
    <row r="26" spans="1:18" x14ac:dyDescent="0.2">
      <c r="A26" s="2">
        <v>1096</v>
      </c>
      <c r="B26" s="3" t="s">
        <v>21</v>
      </c>
      <c r="C26" s="3" t="s">
        <v>29</v>
      </c>
      <c r="D26" s="3" t="s">
        <v>23</v>
      </c>
      <c r="E26" s="4">
        <v>0</v>
      </c>
      <c r="F26" s="4">
        <v>-3.3</v>
      </c>
      <c r="G26" s="4">
        <v>0</v>
      </c>
      <c r="H26" s="4">
        <v>0</v>
      </c>
      <c r="I26" s="4">
        <v>0</v>
      </c>
    </row>
    <row r="27" spans="1:18" x14ac:dyDescent="0.2">
      <c r="A27" s="2">
        <v>1096</v>
      </c>
      <c r="B27" s="3" t="s">
        <v>25</v>
      </c>
      <c r="C27" s="3" t="s">
        <v>29</v>
      </c>
      <c r="D27" s="3" t="s">
        <v>23</v>
      </c>
      <c r="E27" s="4">
        <v>0</v>
      </c>
      <c r="F27" s="4">
        <v>-4</v>
      </c>
      <c r="G27" s="4">
        <v>0</v>
      </c>
      <c r="H27" s="4">
        <v>0</v>
      </c>
      <c r="I27" s="4">
        <v>0</v>
      </c>
    </row>
    <row r="30" spans="1:18" x14ac:dyDescent="0.2">
      <c r="E30" s="20" t="s">
        <v>33</v>
      </c>
      <c r="F30" s="10">
        <v>56.90000000000002</v>
      </c>
      <c r="G30" s="10">
        <v>4.8181818181818192</v>
      </c>
      <c r="H30" s="10">
        <v>5.0136363636363628</v>
      </c>
      <c r="I30" s="10">
        <v>1.3818181818181818</v>
      </c>
    </row>
    <row r="31" spans="1:18" x14ac:dyDescent="0.2">
      <c r="E31" s="20" t="s">
        <v>38</v>
      </c>
      <c r="F31" s="10">
        <v>26.037226097592306</v>
      </c>
      <c r="G31" s="10">
        <v>5.3239473686744478</v>
      </c>
      <c r="H31" s="10">
        <v>4.7796488668147248</v>
      </c>
      <c r="I31" s="10">
        <v>2.625812593254091</v>
      </c>
    </row>
    <row r="33" spans="5:6" x14ac:dyDescent="0.2">
      <c r="E33" s="20" t="s">
        <v>34</v>
      </c>
      <c r="F33" s="20" t="s">
        <v>35</v>
      </c>
    </row>
    <row r="34" spans="5:6" x14ac:dyDescent="0.2">
      <c r="E34" s="5" t="s">
        <v>36</v>
      </c>
      <c r="F34" s="19">
        <v>5.9806102288162558E-3</v>
      </c>
    </row>
    <row r="35" spans="5:6" x14ac:dyDescent="0.2">
      <c r="E35" s="5" t="s">
        <v>37</v>
      </c>
      <c r="F35" s="21">
        <v>4.9258649147557892E-4</v>
      </c>
    </row>
  </sheetData>
  <mergeCells count="2">
    <mergeCell ref="F2:I2"/>
    <mergeCell ref="C1:F1"/>
  </mergeCells>
  <phoneticPr fontId="18" type="noConversion"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22"/>
  <sheetViews>
    <sheetView workbookViewId="0">
      <selection activeCell="B21" sqref="B21:Q22"/>
    </sheetView>
  </sheetViews>
  <sheetFormatPr baseColWidth="10" defaultRowHeight="16" x14ac:dyDescent="0.2"/>
  <cols>
    <col min="1" max="1" width="10.83203125" style="17"/>
    <col min="2" max="2" width="13" style="17" customWidth="1"/>
    <col min="3" max="3" width="12.5" style="17" customWidth="1"/>
    <col min="4" max="4" width="14" style="17" customWidth="1"/>
    <col min="5" max="5" width="13" style="17" customWidth="1"/>
    <col min="6" max="6" width="16.33203125" style="17" customWidth="1"/>
    <col min="7" max="7" width="13.6640625" style="17" customWidth="1"/>
    <col min="8" max="8" width="21.33203125" style="17" customWidth="1"/>
    <col min="9" max="9" width="21.6640625" style="17" customWidth="1"/>
    <col min="10" max="10" width="21" style="17" customWidth="1"/>
    <col min="11" max="11" width="20.1640625" style="17" customWidth="1"/>
    <col min="12" max="12" width="22.1640625" style="17" customWidth="1"/>
    <col min="13" max="13" width="22.33203125" style="17" customWidth="1"/>
    <col min="14" max="16384" width="10.83203125" style="17"/>
  </cols>
  <sheetData>
    <row r="1" spans="1:21" s="15" customFormat="1" x14ac:dyDescent="0.2">
      <c r="A1" s="14" t="s">
        <v>5</v>
      </c>
    </row>
    <row r="2" spans="1:21" s="16" customFormat="1" x14ac:dyDescent="0.2">
      <c r="B2" s="25" t="s">
        <v>7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</row>
    <row r="3" spans="1:21" s="16" customFormat="1" x14ac:dyDescent="0.2">
      <c r="B3" s="25" t="s">
        <v>8</v>
      </c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</row>
    <row r="4" spans="1:21" s="16" customFormat="1" x14ac:dyDescent="0.2">
      <c r="B4" s="25" t="s">
        <v>11</v>
      </c>
      <c r="C4" s="25"/>
      <c r="D4" s="25"/>
      <c r="E4" s="25"/>
      <c r="F4" s="25" t="s">
        <v>12</v>
      </c>
      <c r="G4" s="25"/>
      <c r="H4" s="25"/>
      <c r="I4" s="25"/>
      <c r="J4" s="25" t="s">
        <v>13</v>
      </c>
      <c r="K4" s="25"/>
      <c r="L4" s="25"/>
      <c r="M4" s="25"/>
      <c r="N4" s="25" t="s">
        <v>14</v>
      </c>
      <c r="O4" s="25"/>
      <c r="P4" s="25"/>
      <c r="Q4" s="25"/>
      <c r="R4" s="25"/>
      <c r="S4" s="25"/>
      <c r="T4" s="25"/>
      <c r="U4" s="25"/>
    </row>
    <row r="5" spans="1:21" x14ac:dyDescent="0.2">
      <c r="A5" s="18" t="s">
        <v>15</v>
      </c>
      <c r="B5" s="9" t="s">
        <v>1</v>
      </c>
      <c r="C5" s="9" t="s">
        <v>2</v>
      </c>
      <c r="D5" s="9" t="s">
        <v>3</v>
      </c>
      <c r="E5" s="9" t="s">
        <v>4</v>
      </c>
      <c r="F5" s="9" t="s">
        <v>1</v>
      </c>
      <c r="G5" s="9" t="s">
        <v>2</v>
      </c>
      <c r="H5" s="9" t="s">
        <v>3</v>
      </c>
      <c r="I5" s="9" t="s">
        <v>4</v>
      </c>
      <c r="J5" s="9" t="s">
        <v>1</v>
      </c>
      <c r="K5" s="9" t="s">
        <v>2</v>
      </c>
      <c r="L5" s="9" t="s">
        <v>3</v>
      </c>
      <c r="M5" s="9" t="s">
        <v>4</v>
      </c>
      <c r="N5" s="9" t="s">
        <v>1</v>
      </c>
      <c r="O5" s="9" t="s">
        <v>2</v>
      </c>
      <c r="P5" s="9" t="s">
        <v>3</v>
      </c>
      <c r="Q5" s="9" t="s">
        <v>4</v>
      </c>
      <c r="R5" s="9"/>
      <c r="S5" s="9"/>
      <c r="T5" s="9"/>
      <c r="U5" s="9"/>
    </row>
    <row r="6" spans="1:21" x14ac:dyDescent="0.2">
      <c r="A6" s="18">
        <v>1897</v>
      </c>
      <c r="B6" s="19">
        <v>0.107252</v>
      </c>
      <c r="C6" s="19">
        <v>2.1999999999999999E-2</v>
      </c>
      <c r="D6" s="19">
        <v>1.0999999999999999E-2</v>
      </c>
      <c r="E6" s="19">
        <v>0.217254</v>
      </c>
      <c r="F6" s="19">
        <v>0.40743000000000001</v>
      </c>
      <c r="G6" s="19">
        <v>5.4440000000000001E-3</v>
      </c>
      <c r="H6" s="19">
        <v>7.2589999999999998E-3</v>
      </c>
      <c r="I6" s="19">
        <v>4.3555999999999997E-2</v>
      </c>
      <c r="J6" s="19">
        <v>3.0866999999999999E-2</v>
      </c>
      <c r="K6" s="19">
        <v>3.0866999999999999E-2</v>
      </c>
      <c r="L6" s="19">
        <v>5.1445999999999999E-2</v>
      </c>
      <c r="M6" s="19">
        <v>1.044346</v>
      </c>
      <c r="N6" s="19">
        <v>-4.9880000000000001E-2</v>
      </c>
      <c r="O6" s="19">
        <v>2.6127999999999998E-2</v>
      </c>
      <c r="P6" s="19">
        <v>1.1875999999999999E-2</v>
      </c>
      <c r="Q6" s="19">
        <v>0.111636</v>
      </c>
    </row>
    <row r="7" spans="1:21" x14ac:dyDescent="0.2">
      <c r="A7" s="18">
        <v>1898</v>
      </c>
      <c r="B7" s="19">
        <v>-0.60316000000000003</v>
      </c>
      <c r="C7" s="19">
        <v>2.2904999999999998E-2</v>
      </c>
      <c r="D7" s="19">
        <v>1.2725E-2</v>
      </c>
      <c r="E7" s="19">
        <v>0.178149</v>
      </c>
      <c r="F7" s="19">
        <v>3.4835880000000001</v>
      </c>
      <c r="G7" s="19">
        <v>1.1180000000000001E-2</v>
      </c>
      <c r="H7" s="19">
        <v>1.3416000000000001E-2</v>
      </c>
      <c r="I7" s="19">
        <v>0.304087</v>
      </c>
      <c r="J7" s="19">
        <v>-0.26268000000000002</v>
      </c>
      <c r="K7" s="19">
        <v>9.9120000000000007E-3</v>
      </c>
      <c r="L7" s="19">
        <v>9.9120000000000007E-3</v>
      </c>
      <c r="M7" s="19">
        <v>0.12142500000000001</v>
      </c>
      <c r="N7" s="19">
        <v>-0.52954999999999997</v>
      </c>
      <c r="O7" s="19">
        <v>2.7739E-2</v>
      </c>
      <c r="P7" s="19">
        <v>7.5649999999999997E-3</v>
      </c>
      <c r="Q7" s="19">
        <v>0.10338899999999999</v>
      </c>
    </row>
    <row r="8" spans="1:21" x14ac:dyDescent="0.2">
      <c r="A8" s="18">
        <v>35</v>
      </c>
      <c r="B8" s="19">
        <v>-3.9849999999999997E-2</v>
      </c>
      <c r="C8" s="19">
        <v>1.1722E-2</v>
      </c>
      <c r="D8" s="19">
        <v>1.1722E-2</v>
      </c>
      <c r="E8" s="19">
        <v>0.119564</v>
      </c>
      <c r="F8" s="19">
        <v>-9.5479999999999995E-2</v>
      </c>
      <c r="G8" s="19">
        <v>8.5079999999999999E-3</v>
      </c>
      <c r="H8" s="19">
        <v>1.5126000000000001E-2</v>
      </c>
      <c r="I8" s="19">
        <v>5.5778000000000001E-2</v>
      </c>
      <c r="J8" s="19">
        <v>-1.2498899999999999</v>
      </c>
      <c r="K8" s="19">
        <v>8.8640000000000004E-3</v>
      </c>
      <c r="L8" s="19">
        <v>2.2161E-2</v>
      </c>
      <c r="M8" s="19">
        <v>0.21717900000000001</v>
      </c>
      <c r="N8" s="19">
        <v>-0.43989</v>
      </c>
      <c r="O8" s="19">
        <v>4.0359999999999997E-3</v>
      </c>
      <c r="P8" s="19">
        <v>1.2107E-2</v>
      </c>
      <c r="Q8" s="19">
        <v>0.26231900000000002</v>
      </c>
    </row>
    <row r="9" spans="1:21" x14ac:dyDescent="0.2">
      <c r="A9" s="18">
        <v>36</v>
      </c>
      <c r="B9" s="19">
        <v>-0.90575000000000006</v>
      </c>
      <c r="C9" s="19">
        <v>2.0702999999999999E-2</v>
      </c>
      <c r="D9" s="19">
        <v>2.3290999999999999E-2</v>
      </c>
      <c r="E9" s="19">
        <v>0.13198099999999999</v>
      </c>
      <c r="F9" s="19">
        <v>0.14352999999999999</v>
      </c>
      <c r="G9" s="19">
        <v>5.6129999999999999E-3</v>
      </c>
      <c r="H9" s="19">
        <v>1.1226E-2</v>
      </c>
      <c r="I9" s="19">
        <v>0.34880100000000003</v>
      </c>
      <c r="J9" s="19">
        <v>-1.3085800000000001</v>
      </c>
      <c r="K9" s="19">
        <v>9.5689999999999994E-3</v>
      </c>
      <c r="L9" s="19">
        <v>4.7850000000000002E-3</v>
      </c>
      <c r="M9" s="19">
        <v>0.169852</v>
      </c>
      <c r="N9" s="19">
        <v>0.33011400000000002</v>
      </c>
      <c r="O9" s="19">
        <v>1.4352999999999999E-2</v>
      </c>
      <c r="P9" s="19">
        <v>1.4352999999999999E-2</v>
      </c>
      <c r="Q9" s="19">
        <v>0.27475300000000002</v>
      </c>
    </row>
    <row r="10" spans="1:21" x14ac:dyDescent="0.2">
      <c r="A10" s="18">
        <v>37</v>
      </c>
      <c r="B10" s="19">
        <v>0.67757100000000003</v>
      </c>
      <c r="C10" s="19">
        <v>1.4892000000000001E-2</v>
      </c>
      <c r="D10" s="19">
        <v>7.4460000000000004E-3</v>
      </c>
      <c r="E10" s="19">
        <v>0.15139900000000001</v>
      </c>
      <c r="F10" s="19">
        <v>-0.78156999999999999</v>
      </c>
      <c r="G10" s="19">
        <v>1.1917000000000001E-2</v>
      </c>
      <c r="H10" s="19">
        <v>1.6882999999999999E-2</v>
      </c>
      <c r="I10" s="19">
        <v>0.109241</v>
      </c>
      <c r="J10" s="19">
        <v>-0.21765999999999999</v>
      </c>
      <c r="K10" s="19">
        <v>9.3279999999999995E-3</v>
      </c>
      <c r="L10" s="19">
        <v>6.2189999999999997E-3</v>
      </c>
      <c r="M10" s="19">
        <v>0.13681599999999999</v>
      </c>
      <c r="N10" s="19">
        <v>0.66642400000000002</v>
      </c>
      <c r="O10" s="19">
        <v>1.8175E-2</v>
      </c>
      <c r="P10" s="19">
        <v>1.8175E-2</v>
      </c>
      <c r="Q10" s="19">
        <v>0.49073099999999997</v>
      </c>
    </row>
    <row r="11" spans="1:21" x14ac:dyDescent="0.2">
      <c r="A11" s="18">
        <v>38</v>
      </c>
      <c r="B11" s="19">
        <v>0.29105799999999998</v>
      </c>
      <c r="C11" s="19">
        <v>8.6449999999999999E-3</v>
      </c>
      <c r="D11" s="19">
        <v>8.6449999999999999E-3</v>
      </c>
      <c r="E11" s="19">
        <v>0.17002400000000001</v>
      </c>
      <c r="F11" s="19">
        <v>3.30511</v>
      </c>
      <c r="G11" s="19">
        <v>8.0739999999999996E-3</v>
      </c>
      <c r="H11" s="19">
        <v>7.064E-3</v>
      </c>
      <c r="I11" s="19">
        <v>5.8533000000000002E-2</v>
      </c>
      <c r="J11" s="19">
        <v>-0.47843999999999998</v>
      </c>
      <c r="K11" s="19">
        <v>1.3001E-2</v>
      </c>
      <c r="L11" s="19">
        <v>1.0401000000000001E-2</v>
      </c>
      <c r="M11" s="19">
        <v>0.13261200000000001</v>
      </c>
      <c r="N11" s="19">
        <v>-1.3575699999999999</v>
      </c>
      <c r="O11" s="19">
        <v>1.6421999999999999E-2</v>
      </c>
      <c r="P11" s="19">
        <v>5.4739999999999997E-3</v>
      </c>
      <c r="Q11" s="19">
        <v>0.37223600000000001</v>
      </c>
    </row>
    <row r="12" spans="1:21" x14ac:dyDescent="0.2">
      <c r="A12" s="18" t="s">
        <v>31</v>
      </c>
      <c r="B12" s="19">
        <f>AVERAGE(B6:B11)</f>
        <v>-7.881316666666667E-2</v>
      </c>
      <c r="C12" s="19">
        <f t="shared" ref="C12:Q12" si="0">AVERAGE(C6:C11)</f>
        <v>1.6811166666666665E-2</v>
      </c>
      <c r="D12" s="19">
        <f t="shared" si="0"/>
        <v>1.2471499999999998E-2</v>
      </c>
      <c r="E12" s="19">
        <f t="shared" si="0"/>
        <v>0.16139516666666665</v>
      </c>
      <c r="F12" s="19">
        <f t="shared" si="0"/>
        <v>1.0771013333333335</v>
      </c>
      <c r="G12" s="19">
        <f t="shared" si="0"/>
        <v>8.456E-3</v>
      </c>
      <c r="H12" s="19">
        <f t="shared" si="0"/>
        <v>1.1828999999999999E-2</v>
      </c>
      <c r="I12" s="19">
        <f t="shared" si="0"/>
        <v>0.15333266666666667</v>
      </c>
      <c r="J12" s="19">
        <f t="shared" si="0"/>
        <v>-0.58106383333333333</v>
      </c>
      <c r="K12" s="19">
        <f t="shared" si="0"/>
        <v>1.3590166666666665E-2</v>
      </c>
      <c r="L12" s="19">
        <f t="shared" si="0"/>
        <v>1.748733333333333E-2</v>
      </c>
      <c r="M12" s="19">
        <f t="shared" si="0"/>
        <v>0.30370499999999995</v>
      </c>
      <c r="N12" s="19">
        <f t="shared" si="0"/>
        <v>-0.23005866666666663</v>
      </c>
      <c r="O12" s="19">
        <f t="shared" si="0"/>
        <v>1.7808833333333333E-2</v>
      </c>
      <c r="P12" s="19">
        <f t="shared" si="0"/>
        <v>1.1591666666666667E-2</v>
      </c>
      <c r="Q12" s="19">
        <f t="shared" si="0"/>
        <v>0.26917733333333332</v>
      </c>
    </row>
    <row r="13" spans="1:21" x14ac:dyDescent="0.2">
      <c r="A13" s="18" t="s">
        <v>32</v>
      </c>
      <c r="B13" s="19">
        <f>STDEV(B6:B11)</f>
        <v>0.58375066425124245</v>
      </c>
      <c r="C13" s="19">
        <f t="shared" ref="C13:Q13" si="1">STDEV(C6:C11)</f>
        <v>5.9240907966258104E-3</v>
      </c>
      <c r="D13" s="19">
        <f t="shared" si="1"/>
        <v>5.6524447365719557E-3</v>
      </c>
      <c r="E13" s="19">
        <f t="shared" si="1"/>
        <v>3.5186133663229785E-2</v>
      </c>
      <c r="F13" s="19">
        <f t="shared" si="1"/>
        <v>1.8387398909760637</v>
      </c>
      <c r="G13" s="19">
        <f t="shared" si="1"/>
        <v>2.709321612507456E-3</v>
      </c>
      <c r="H13" s="19">
        <f t="shared" si="1"/>
        <v>4.0714967272490864E-3</v>
      </c>
      <c r="I13" s="19">
        <f t="shared" si="1"/>
        <v>0.13669939265214998</v>
      </c>
      <c r="J13" s="19">
        <f t="shared" si="1"/>
        <v>0.56480612980753553</v>
      </c>
      <c r="K13" s="19">
        <f t="shared" si="1"/>
        <v>8.5911290856712612E-3</v>
      </c>
      <c r="L13" s="19">
        <f t="shared" si="1"/>
        <v>1.7725465327225312E-2</v>
      </c>
      <c r="M13" s="19">
        <f t="shared" si="1"/>
        <v>0.36450053951565003</v>
      </c>
      <c r="N13" s="19">
        <f t="shared" si="1"/>
        <v>0.71483494514766599</v>
      </c>
      <c r="O13" s="19">
        <f t="shared" si="1"/>
        <v>8.6198358549723318E-3</v>
      </c>
      <c r="P13" s="19">
        <f t="shared" si="1"/>
        <v>4.5815181617741762E-3</v>
      </c>
      <c r="Q13" s="19">
        <f t="shared" si="1"/>
        <v>0.14972660682813416</v>
      </c>
    </row>
    <row r="15" spans="1:21" s="16" customFormat="1" x14ac:dyDescent="0.2">
      <c r="B15" s="25" t="s">
        <v>0</v>
      </c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</row>
    <row r="16" spans="1:21" s="16" customFormat="1" x14ac:dyDescent="0.2">
      <c r="B16" s="25" t="s">
        <v>11</v>
      </c>
      <c r="C16" s="25"/>
      <c r="D16" s="25"/>
      <c r="E16" s="25"/>
      <c r="F16" s="25" t="s">
        <v>12</v>
      </c>
      <c r="G16" s="25"/>
      <c r="H16" s="25"/>
      <c r="I16" s="25"/>
      <c r="J16" s="25" t="s">
        <v>13</v>
      </c>
      <c r="K16" s="25"/>
      <c r="L16" s="25"/>
      <c r="M16" s="25"/>
      <c r="N16" s="25" t="s">
        <v>14</v>
      </c>
      <c r="O16" s="25"/>
      <c r="P16" s="25"/>
      <c r="Q16" s="25"/>
    </row>
    <row r="17" spans="1:17" x14ac:dyDescent="0.2">
      <c r="A17" s="18" t="s">
        <v>15</v>
      </c>
      <c r="B17" s="9" t="s">
        <v>1</v>
      </c>
      <c r="C17" s="9" t="s">
        <v>2</v>
      </c>
      <c r="D17" s="9" t="s">
        <v>3</v>
      </c>
      <c r="E17" s="9" t="s">
        <v>4</v>
      </c>
      <c r="F17" s="9" t="s">
        <v>1</v>
      </c>
      <c r="G17" s="9" t="s">
        <v>2</v>
      </c>
      <c r="H17" s="9" t="s">
        <v>3</v>
      </c>
      <c r="I17" s="9" t="s">
        <v>4</v>
      </c>
      <c r="J17" s="9" t="s">
        <v>1</v>
      </c>
      <c r="K17" s="9" t="s">
        <v>2</v>
      </c>
      <c r="L17" s="9" t="s">
        <v>3</v>
      </c>
      <c r="M17" s="9" t="s">
        <v>4</v>
      </c>
      <c r="N17" s="9" t="s">
        <v>1</v>
      </c>
      <c r="O17" s="9" t="s">
        <v>2</v>
      </c>
      <c r="P17" s="9" t="s">
        <v>3</v>
      </c>
      <c r="Q17" s="9" t="s">
        <v>4</v>
      </c>
    </row>
    <row r="18" spans="1:17" x14ac:dyDescent="0.2">
      <c r="A18" s="18">
        <v>3910</v>
      </c>
      <c r="B18" s="19">
        <v>-0.53874999999999995</v>
      </c>
      <c r="C18" s="19">
        <v>1.0390999999999999E-2</v>
      </c>
      <c r="D18" s="19">
        <v>1.1990000000000001E-2</v>
      </c>
      <c r="E18" s="19">
        <v>3.9167E-2</v>
      </c>
      <c r="F18" s="19">
        <v>0.65730699999999997</v>
      </c>
      <c r="G18" s="19">
        <v>5.3790000000000001E-3</v>
      </c>
      <c r="H18" s="19">
        <v>6.4549999999999998E-3</v>
      </c>
      <c r="I18" s="19">
        <v>4.7335000000000002E-2</v>
      </c>
      <c r="J18" s="19">
        <v>-0.39024999999999999</v>
      </c>
      <c r="K18" s="19">
        <v>1.4223E-2</v>
      </c>
      <c r="L18" s="19">
        <v>8.8900000000000003E-3</v>
      </c>
      <c r="M18" s="19">
        <v>4.7114999999999997E-2</v>
      </c>
      <c r="N18" s="19">
        <v>-1.62663</v>
      </c>
      <c r="O18" s="19">
        <v>1.4444E-2</v>
      </c>
      <c r="P18" s="19">
        <v>1.2222E-2</v>
      </c>
      <c r="Q18" s="19">
        <v>4.1110000000000001E-2</v>
      </c>
    </row>
    <row r="19" spans="1:17" x14ac:dyDescent="0.2">
      <c r="A19" s="18">
        <v>3931</v>
      </c>
      <c r="B19" s="19">
        <v>-0.23457</v>
      </c>
      <c r="C19" s="19">
        <v>8.9929999999999993E-3</v>
      </c>
      <c r="D19" s="19">
        <v>1.274E-2</v>
      </c>
      <c r="E19" s="19">
        <v>3.9719999999999998E-2</v>
      </c>
      <c r="F19" s="19">
        <v>1.1452709999999999</v>
      </c>
      <c r="G19" s="19">
        <v>9.2940000000000002E-3</v>
      </c>
      <c r="H19" s="19">
        <v>1.2392E-2</v>
      </c>
      <c r="I19" s="19">
        <v>4.6471999999999999E-2</v>
      </c>
      <c r="J19" s="19">
        <v>-0.67320999999999998</v>
      </c>
      <c r="K19" s="19">
        <v>9.8340000000000007E-3</v>
      </c>
      <c r="L19" s="19">
        <v>1.1622E-2</v>
      </c>
      <c r="M19" s="19">
        <v>4.1125000000000002E-2</v>
      </c>
      <c r="N19" s="19">
        <v>-0.50136999999999998</v>
      </c>
      <c r="O19" s="19">
        <v>7.4279999999999997E-3</v>
      </c>
      <c r="P19" s="19">
        <v>9.2849999999999999E-3</v>
      </c>
      <c r="Q19" s="19">
        <v>3.1567999999999999E-2</v>
      </c>
    </row>
    <row r="20" spans="1:17" x14ac:dyDescent="0.2">
      <c r="A20" s="18">
        <v>3932</v>
      </c>
      <c r="B20" s="19">
        <v>-1.31521</v>
      </c>
      <c r="C20" s="19">
        <v>8.5349999999999992E-3</v>
      </c>
      <c r="D20" s="19">
        <v>1.3191E-2</v>
      </c>
      <c r="E20" s="19">
        <v>4.8883999999999997E-2</v>
      </c>
      <c r="F20" s="19">
        <v>0.67144999999999999</v>
      </c>
      <c r="G20" s="19">
        <v>1.0954E-2</v>
      </c>
      <c r="H20" s="19">
        <v>6.5719999999999997E-3</v>
      </c>
      <c r="I20" s="19">
        <v>4.4908999999999998E-2</v>
      </c>
      <c r="J20" s="19">
        <v>-0.13771</v>
      </c>
      <c r="K20" s="19">
        <v>8.4480000000000006E-3</v>
      </c>
      <c r="L20" s="19">
        <v>8.4480000000000006E-3</v>
      </c>
      <c r="M20" s="19">
        <v>4.0551999999999998E-2</v>
      </c>
      <c r="N20" s="19">
        <v>0.36944399999999999</v>
      </c>
      <c r="O20" s="19">
        <v>1.1728000000000001E-2</v>
      </c>
      <c r="P20" s="19">
        <v>7.8189999999999996E-3</v>
      </c>
      <c r="Q20" s="19">
        <v>4.4958999999999999E-2</v>
      </c>
    </row>
    <row r="21" spans="1:17" x14ac:dyDescent="0.2">
      <c r="A21" s="18" t="s">
        <v>31</v>
      </c>
      <c r="B21" s="19">
        <f>AVERAGE(B18:B20)</f>
        <v>-0.69617666666666667</v>
      </c>
      <c r="C21" s="19">
        <f t="shared" ref="C21:Q21" si="2">AVERAGE(C18:C20)</f>
        <v>9.3063333333333331E-3</v>
      </c>
      <c r="D21" s="19">
        <f t="shared" si="2"/>
        <v>1.2640333333333335E-2</v>
      </c>
      <c r="E21" s="19">
        <f t="shared" si="2"/>
        <v>4.2590333333333334E-2</v>
      </c>
      <c r="F21" s="19">
        <f t="shared" si="2"/>
        <v>0.82467600000000008</v>
      </c>
      <c r="G21" s="19">
        <f t="shared" si="2"/>
        <v>8.5423333333333341E-3</v>
      </c>
      <c r="H21" s="19">
        <f t="shared" si="2"/>
        <v>8.4729999999999996E-3</v>
      </c>
      <c r="I21" s="19">
        <f t="shared" si="2"/>
        <v>4.6238666666666671E-2</v>
      </c>
      <c r="J21" s="19">
        <f t="shared" si="2"/>
        <v>-0.40039000000000002</v>
      </c>
      <c r="K21" s="19">
        <f t="shared" si="2"/>
        <v>1.0835000000000003E-2</v>
      </c>
      <c r="L21" s="19">
        <f t="shared" si="2"/>
        <v>9.6533333333333349E-3</v>
      </c>
      <c r="M21" s="19">
        <f t="shared" si="2"/>
        <v>4.2930666666666666E-2</v>
      </c>
      <c r="N21" s="19">
        <f t="shared" si="2"/>
        <v>-0.58618533333333334</v>
      </c>
      <c r="O21" s="19">
        <f t="shared" si="2"/>
        <v>1.12E-2</v>
      </c>
      <c r="P21" s="19">
        <f t="shared" si="2"/>
        <v>9.7753333333333321E-3</v>
      </c>
      <c r="Q21" s="19">
        <f t="shared" si="2"/>
        <v>3.9212333333333328E-2</v>
      </c>
    </row>
    <row r="22" spans="1:17" x14ac:dyDescent="0.2">
      <c r="A22" s="18" t="s">
        <v>32</v>
      </c>
      <c r="B22" s="19">
        <f>STDEV(B18:B20)</f>
        <v>0.55725494069889903</v>
      </c>
      <c r="C22" s="19">
        <f t="shared" ref="C22:Q22" si="3">STDEV(C18:C20)</f>
        <v>9.6685952099223463E-4</v>
      </c>
      <c r="D22" s="19">
        <f t="shared" si="3"/>
        <v>6.0667152012710526E-4</v>
      </c>
      <c r="E22" s="19">
        <f t="shared" si="3"/>
        <v>5.4574840662463984E-3</v>
      </c>
      <c r="F22" s="19">
        <f t="shared" si="3"/>
        <v>0.27773345428845941</v>
      </c>
      <c r="G22" s="19">
        <f t="shared" si="3"/>
        <v>2.8625003639009957E-3</v>
      </c>
      <c r="H22" s="19">
        <f t="shared" si="3"/>
        <v>3.3944576886448339E-3</v>
      </c>
      <c r="I22" s="19">
        <f t="shared" si="3"/>
        <v>1.229716362960719E-3</v>
      </c>
      <c r="J22" s="19">
        <f t="shared" si="3"/>
        <v>0.26789396633742973</v>
      </c>
      <c r="K22" s="19">
        <f t="shared" si="3"/>
        <v>3.0148228803695909E-3</v>
      </c>
      <c r="L22" s="19">
        <f t="shared" si="3"/>
        <v>1.7191792615470131E-3</v>
      </c>
      <c r="M22" s="19">
        <f t="shared" si="3"/>
        <v>3.6350469506367207E-3</v>
      </c>
      <c r="N22" s="19">
        <f t="shared" si="3"/>
        <v>1.000736270925229</v>
      </c>
      <c r="O22" s="19">
        <f t="shared" si="3"/>
        <v>3.5376760733566381E-3</v>
      </c>
      <c r="P22" s="19">
        <f t="shared" si="3"/>
        <v>2.2420799123432987E-3</v>
      </c>
      <c r="Q22" s="19">
        <f t="shared" si="3"/>
        <v>6.8942421144991385E-3</v>
      </c>
    </row>
  </sheetData>
  <mergeCells count="12">
    <mergeCell ref="R4:U4"/>
    <mergeCell ref="B3:Q3"/>
    <mergeCell ref="B2:Q2"/>
    <mergeCell ref="B4:E4"/>
    <mergeCell ref="F4:I4"/>
    <mergeCell ref="J4:M4"/>
    <mergeCell ref="N4:Q4"/>
    <mergeCell ref="B15:Q15"/>
    <mergeCell ref="B16:E16"/>
    <mergeCell ref="F16:I16"/>
    <mergeCell ref="J16:M16"/>
    <mergeCell ref="N16:Q16"/>
  </mergeCells>
  <phoneticPr fontId="18" type="noConversion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ED4A</vt:lpstr>
      <vt:lpstr>ED4B</vt:lpstr>
      <vt:lpstr>ED4C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2022-11-21T20:07:46Z</dcterms:created>
  <dcterms:modified xsi:type="dcterms:W3CDTF">2022-11-29T13:30:51Z</dcterms:modified>
</cp:coreProperties>
</file>