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ablanton/Library/CloudStorage/Dropbox/Page_Lab/Manuscripts/SCA Immune/Supplemental Tables/"/>
    </mc:Choice>
  </mc:AlternateContent>
  <xr:revisionPtr revIDLastSave="0" documentId="13_ncr:1_{A3083184-4A16-4D49-8D3F-5A7FD54977AD}" xr6:coauthVersionLast="47" xr6:coauthVersionMax="47" xr10:uidLastSave="{00000000-0000-0000-0000-000000000000}"/>
  <bookViews>
    <workbookView xWindow="60680" yWindow="500" windowWidth="30240" windowHeight="17260" xr2:uid="{5D377DF4-99DF-9B43-BD2D-E1291149C49B}"/>
  </bookViews>
  <sheets>
    <sheet name="Sheet1" sheetId="1" r:id="rId1"/>
    <sheet name="Column inf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5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</calcChain>
</file>

<file path=xl/sharedStrings.xml><?xml version="1.0" encoding="utf-8"?>
<sst xmlns="http://schemas.openxmlformats.org/spreadsheetml/2006/main" count="238" uniqueCount="105">
  <si>
    <t>CD4+ T cells</t>
  </si>
  <si>
    <t>Monocytes</t>
  </si>
  <si>
    <t>Gene (v84)</t>
  </si>
  <si>
    <t>gene_id.84</t>
  </si>
  <si>
    <t>gene_type.84</t>
  </si>
  <si>
    <t>chr</t>
  </si>
  <si>
    <t>start</t>
  </si>
  <si>
    <t>stop</t>
  </si>
  <si>
    <t>gene_name.107</t>
  </si>
  <si>
    <t>gene_id.107</t>
  </si>
  <si>
    <t>gene_type.107</t>
  </si>
  <si>
    <t>DDX3Y</t>
  </si>
  <si>
    <t>ENSG00000067048</t>
  </si>
  <si>
    <t>protein_coding</t>
  </si>
  <si>
    <t>chrY</t>
  </si>
  <si>
    <t>EIF1AY</t>
  </si>
  <si>
    <t>ENSG00000198692</t>
  </si>
  <si>
    <t>KDM5D</t>
  </si>
  <si>
    <t>ENSG00000012817</t>
  </si>
  <si>
    <t>LINC00266-4P</t>
  </si>
  <si>
    <t>ENSG00000228786</t>
  </si>
  <si>
    <t>lincRNA</t>
  </si>
  <si>
    <t>SEPTIN14P23</t>
  </si>
  <si>
    <t>lncRNA</t>
  </si>
  <si>
    <t>LINC00278</t>
  </si>
  <si>
    <t>ENSG00000231535</t>
  </si>
  <si>
    <t>RPS4Y1</t>
  </si>
  <si>
    <t>ENSG00000129824</t>
  </si>
  <si>
    <t>TMSB4Y</t>
  </si>
  <si>
    <t>ENSG00000154620</t>
  </si>
  <si>
    <t>TTTY14</t>
  </si>
  <si>
    <t>ENSG00000176728</t>
  </si>
  <si>
    <t>USP9Y</t>
  </si>
  <si>
    <t>ENSG00000114374</t>
  </si>
  <si>
    <t>UTY</t>
  </si>
  <si>
    <t>ENSG00000183878</t>
  </si>
  <si>
    <t>ZFY</t>
  </si>
  <si>
    <t>ENSG00000067646</t>
  </si>
  <si>
    <t>ZFY-AS1</t>
  </si>
  <si>
    <t>NA</t>
  </si>
  <si>
    <t>ENSG00000233070</t>
  </si>
  <si>
    <t>antisense</t>
  </si>
  <si>
    <t>PRKY</t>
  </si>
  <si>
    <t>ENSG00000099725</t>
  </si>
  <si>
    <t>transcribed_unprocessed_pseudogene</t>
  </si>
  <si>
    <t>transcribed_unitary_pseudogene</t>
  </si>
  <si>
    <t>TXLNGY</t>
  </si>
  <si>
    <t>ENSG00000131002</t>
  </si>
  <si>
    <t>Sig. response to Chr Y</t>
  </si>
  <si>
    <t>CD4+ T cell</t>
  </si>
  <si>
    <t>Monocyte</t>
  </si>
  <si>
    <t>Ensembl gene name, version 84</t>
  </si>
  <si>
    <t>Sig. response to Chr Y: CD4+ T cell</t>
  </si>
  <si>
    <t>Sig. response to Chr Y: Monocyte</t>
  </si>
  <si>
    <t>intercept</t>
  </si>
  <si>
    <t>intercept_err</t>
  </si>
  <si>
    <t>x_coeff</t>
  </si>
  <si>
    <t>x_coeff_err</t>
  </si>
  <si>
    <t>x_pval</t>
  </si>
  <si>
    <t>x_adj_pval</t>
  </si>
  <si>
    <t>y_coeff</t>
  </si>
  <si>
    <t>y_coeff_err</t>
  </si>
  <si>
    <t>y_pval</t>
  </si>
  <si>
    <t>y_adj_pval</t>
  </si>
  <si>
    <t>adj.r.sq</t>
  </si>
  <si>
    <t>reg_pval</t>
  </si>
  <si>
    <t>reg_adj_pval</t>
  </si>
  <si>
    <t>deltaEx</t>
  </si>
  <si>
    <t>deltaEx_err</t>
  </si>
  <si>
    <t>deltaEx_95_CI_lo</t>
  </si>
  <si>
    <t>deltaEx_95_CI_hi</t>
  </si>
  <si>
    <t>deltaEy</t>
  </si>
  <si>
    <t>deltaEy_err</t>
  </si>
  <si>
    <t>deltaEy_95_CI_lo</t>
  </si>
  <si>
    <t>deltaEy_95_CI_hi</t>
  </si>
  <si>
    <t>Average intercept across batches from linear model</t>
  </si>
  <si>
    <t xml:space="preserve">Std. error of Intercept  </t>
  </si>
  <si>
    <t>Coefficient of Xi copy number from linear model</t>
  </si>
  <si>
    <t xml:space="preserve">Std. error of coefficient of Xi copy number </t>
  </si>
  <si>
    <t>P-value of the coefficient of Xi copy number</t>
  </si>
  <si>
    <t>Coefficient of Chr Y copy number from linear model</t>
  </si>
  <si>
    <t>Std. error of coefficient of Chr Y copy number</t>
  </si>
  <si>
    <t>P-value of the coefficient of Chr Y copy number</t>
  </si>
  <si>
    <t>Adjusted R-squared value of the linear model</t>
  </si>
  <si>
    <t>P-value of the regression F-statistic</t>
  </si>
  <si>
    <t>x_coeff / intercept</t>
  </si>
  <si>
    <t>Std. error of deltaEx</t>
  </si>
  <si>
    <t>Low bound of 95% confidence interval of deltaEx</t>
  </si>
  <si>
    <t>High bound of 95% confidence interval of deltaEx</t>
  </si>
  <si>
    <t>y_coeff / intercept</t>
  </si>
  <si>
    <t>Std. error of deltaEy</t>
  </si>
  <si>
    <t>Low bound of 95% confidence interval of deltaEy</t>
  </si>
  <si>
    <t>High bound of 95% confidence interval of deltaEy</t>
  </si>
  <si>
    <t>Ensembl gene ID, version 84</t>
  </si>
  <si>
    <t>Ensembl gene type, version 84</t>
  </si>
  <si>
    <t>x_pval adjusted for multiple hypothesis testing using the Benjamini &amp; Hochberg ("FDR") method</t>
  </si>
  <si>
    <t>y_pval adjusted for multiple hypothesis testing using the Benjamini &amp; Hochberg ("FDR") method</t>
  </si>
  <si>
    <t>reg_pval adjusted for multiple hypothesis testing using the Benjamini &amp; Hochberg ("FDR") method</t>
  </si>
  <si>
    <t>Chromosome</t>
  </si>
  <si>
    <t>Coordinates of gene start</t>
  </si>
  <si>
    <t>Coordinates of gene stop</t>
  </si>
  <si>
    <t>Ensembl gene name, version 107</t>
  </si>
  <si>
    <t>Ensembl gene ID, version 107</t>
  </si>
  <si>
    <t>Ensembl gene type, version 107</t>
  </si>
  <si>
    <t>Table S3. NPY gene linear regressions to Xi or Chr Y dosage, related to Figure 1 and Figure S3.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</si>
</sst>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2" fillId="0" borderId="7" xfId="0" applyFont="1" applyBorder="1"/>
    <xf numFmtId="2" fontId="2" fillId="0" borderId="0" xfId="0" quotePrefix="1" applyNumberFormat="1" applyFont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311A-071B-E44B-A195-197880300CB0}">
  <dimension ref="A1:BA18"/>
  <sheetViews>
    <sheetView tabSelected="1" workbookViewId="0">
      <selection activeCell="A2" sqref="A2"/>
    </sheetView>
  </sheetViews>
  <sheetFormatPr baseColWidth="10" defaultRowHeight="16" x14ac:dyDescent="0.2"/>
  <cols>
    <col min="1" max="3" width="17" customWidth="1"/>
    <col min="9" max="9" width="13.1640625" bestFit="1" customWidth="1"/>
    <col min="10" max="10" width="10" bestFit="1" customWidth="1"/>
    <col min="13" max="13" width="10.83203125" customWidth="1"/>
  </cols>
  <sheetData>
    <row r="1" spans="1:53" x14ac:dyDescent="0.2">
      <c r="A1" s="1" t="s">
        <v>104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17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ht="17" thickBot="1" x14ac:dyDescent="0.25">
      <c r="A3" s="2"/>
      <c r="B3" s="27" t="s">
        <v>48</v>
      </c>
      <c r="C3" s="28"/>
      <c r="D3" s="24" t="s">
        <v>0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6"/>
      <c r="Y3" s="24" t="s">
        <v>1</v>
      </c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6"/>
      <c r="AT3" s="2"/>
      <c r="AU3" s="2"/>
      <c r="AV3" s="2"/>
      <c r="AW3" s="2"/>
      <c r="AX3" s="2"/>
      <c r="AY3" s="2"/>
      <c r="AZ3" s="2"/>
      <c r="BA3" s="2"/>
    </row>
    <row r="4" spans="1:53" ht="17" thickBot="1" x14ac:dyDescent="0.25">
      <c r="A4" s="3" t="s">
        <v>2</v>
      </c>
      <c r="B4" s="3" t="s">
        <v>49</v>
      </c>
      <c r="C4" s="3" t="s">
        <v>50</v>
      </c>
      <c r="D4" s="18" t="s">
        <v>54</v>
      </c>
      <c r="E4" s="19" t="s">
        <v>55</v>
      </c>
      <c r="F4" s="19" t="s">
        <v>56</v>
      </c>
      <c r="G4" s="19" t="s">
        <v>57</v>
      </c>
      <c r="H4" s="19" t="s">
        <v>58</v>
      </c>
      <c r="I4" s="19" t="s">
        <v>59</v>
      </c>
      <c r="J4" s="19" t="s">
        <v>60</v>
      </c>
      <c r="K4" s="19" t="s">
        <v>61</v>
      </c>
      <c r="L4" s="19" t="s">
        <v>62</v>
      </c>
      <c r="M4" s="19" t="s">
        <v>63</v>
      </c>
      <c r="N4" s="19" t="s">
        <v>64</v>
      </c>
      <c r="O4" s="19" t="s">
        <v>65</v>
      </c>
      <c r="P4" s="19" t="s">
        <v>66</v>
      </c>
      <c r="Q4" s="19" t="s">
        <v>67</v>
      </c>
      <c r="R4" s="19" t="s">
        <v>68</v>
      </c>
      <c r="S4" s="19" t="s">
        <v>69</v>
      </c>
      <c r="T4" s="19" t="s">
        <v>70</v>
      </c>
      <c r="U4" s="19" t="s">
        <v>71</v>
      </c>
      <c r="V4" s="19" t="s">
        <v>72</v>
      </c>
      <c r="W4" s="19" t="s">
        <v>73</v>
      </c>
      <c r="X4" s="20" t="s">
        <v>74</v>
      </c>
      <c r="Y4" s="19" t="s">
        <v>54</v>
      </c>
      <c r="Z4" s="19" t="s">
        <v>55</v>
      </c>
      <c r="AA4" s="19" t="s">
        <v>56</v>
      </c>
      <c r="AB4" s="19" t="s">
        <v>57</v>
      </c>
      <c r="AC4" s="19" t="s">
        <v>58</v>
      </c>
      <c r="AD4" s="19" t="s">
        <v>59</v>
      </c>
      <c r="AE4" s="19" t="s">
        <v>60</v>
      </c>
      <c r="AF4" s="19" t="s">
        <v>61</v>
      </c>
      <c r="AG4" s="19" t="s">
        <v>62</v>
      </c>
      <c r="AH4" s="19" t="s">
        <v>63</v>
      </c>
      <c r="AI4" s="19" t="s">
        <v>64</v>
      </c>
      <c r="AJ4" s="19" t="s">
        <v>65</v>
      </c>
      <c r="AK4" s="19" t="s">
        <v>66</v>
      </c>
      <c r="AL4" s="19" t="s">
        <v>67</v>
      </c>
      <c r="AM4" s="19" t="s">
        <v>68</v>
      </c>
      <c r="AN4" s="19" t="s">
        <v>69</v>
      </c>
      <c r="AO4" s="19" t="s">
        <v>70</v>
      </c>
      <c r="AP4" s="19" t="s">
        <v>71</v>
      </c>
      <c r="AQ4" s="19" t="s">
        <v>72</v>
      </c>
      <c r="AR4" s="19" t="s">
        <v>73</v>
      </c>
      <c r="AS4" s="19" t="s">
        <v>74</v>
      </c>
      <c r="AT4" s="18" t="s">
        <v>3</v>
      </c>
      <c r="AU4" s="19" t="s">
        <v>4</v>
      </c>
      <c r="AV4" s="19" t="s">
        <v>5</v>
      </c>
      <c r="AW4" s="19" t="s">
        <v>6</v>
      </c>
      <c r="AX4" s="19" t="s">
        <v>7</v>
      </c>
      <c r="AY4" s="19" t="s">
        <v>8</v>
      </c>
      <c r="AZ4" s="19" t="s">
        <v>9</v>
      </c>
      <c r="BA4" s="20" t="s">
        <v>10</v>
      </c>
    </row>
    <row r="5" spans="1:53" x14ac:dyDescent="0.2">
      <c r="A5" s="4" t="s">
        <v>11</v>
      </c>
      <c r="B5" s="21" t="str">
        <f t="shared" ref="B5:B18" si="0">IF(M5&lt;0.05, "yes", "no")</f>
        <v>yes</v>
      </c>
      <c r="C5" s="21" t="str">
        <f t="shared" ref="C5:C18" si="1">IF(AH5&lt;0.05, "yes", "no")</f>
        <v>no</v>
      </c>
      <c r="D5" s="5">
        <v>8101.6467782572099</v>
      </c>
      <c r="E5" s="6">
        <v>1574.1331568877499</v>
      </c>
      <c r="F5" s="6">
        <v>1578.75128296036</v>
      </c>
      <c r="G5" s="6">
        <v>1334.27513354906</v>
      </c>
      <c r="H5" s="6">
        <v>0.244693836287773</v>
      </c>
      <c r="I5" s="6">
        <v>0.489387672575546</v>
      </c>
      <c r="J5" s="6">
        <v>6025.8017978202797</v>
      </c>
      <c r="K5" s="6">
        <v>1809.30749276915</v>
      </c>
      <c r="L5" s="6">
        <v>2.0529205194234901E-3</v>
      </c>
      <c r="M5" s="6">
        <v>2.87408872719288E-3</v>
      </c>
      <c r="N5" s="6">
        <v>0.68586943683430401</v>
      </c>
      <c r="O5" s="13">
        <v>2.3193112936476801E-8</v>
      </c>
      <c r="P5" s="13">
        <v>4.5256624327681299E-8</v>
      </c>
      <c r="Q5" s="6">
        <v>0.19486794798279</v>
      </c>
      <c r="R5" s="6">
        <v>0.168988067992458</v>
      </c>
      <c r="S5" s="6">
        <v>-0.13634866528242701</v>
      </c>
      <c r="T5" s="6">
        <v>0.52608456124800795</v>
      </c>
      <c r="U5" s="6">
        <v>0.74377493400379102</v>
      </c>
      <c r="V5" s="6">
        <v>0.26600512941813498</v>
      </c>
      <c r="W5" s="6">
        <v>0.22240488034424599</v>
      </c>
      <c r="X5" s="7">
        <v>1.26514498766334</v>
      </c>
      <c r="Y5" s="6">
        <v>6909.6274630608104</v>
      </c>
      <c r="Z5" s="6">
        <v>1208.80208495694</v>
      </c>
      <c r="AA5" s="6">
        <v>632.58840515836005</v>
      </c>
      <c r="AB5" s="6">
        <v>1463.74452296292</v>
      </c>
      <c r="AC5" s="6">
        <v>0.66834555426285502</v>
      </c>
      <c r="AD5" s="6">
        <v>0.98072370844631196</v>
      </c>
      <c r="AE5" s="6">
        <v>1984.5731565734</v>
      </c>
      <c r="AF5" s="6">
        <v>1972.75899730229</v>
      </c>
      <c r="AG5" s="6">
        <v>0.32152720859216499</v>
      </c>
      <c r="AH5" s="6">
        <v>0.32152720859216499</v>
      </c>
      <c r="AI5" s="6">
        <v>0.28514387166615801</v>
      </c>
      <c r="AJ5" s="6">
        <v>9.8666947180575792E-3</v>
      </c>
      <c r="AK5" s="6">
        <v>1.0688919277895699E-2</v>
      </c>
      <c r="AL5" s="6">
        <v>9.1551738286934706E-2</v>
      </c>
      <c r="AM5" s="6">
        <v>0.21244591715817299</v>
      </c>
      <c r="AN5" s="6">
        <v>-0.32484225934308503</v>
      </c>
      <c r="AO5" s="6">
        <v>0.50794573591695402</v>
      </c>
      <c r="AP5" s="6">
        <v>0.28721854646766698</v>
      </c>
      <c r="AQ5" s="6">
        <v>0.28989658965311998</v>
      </c>
      <c r="AR5" s="6">
        <v>-0.28097876925244802</v>
      </c>
      <c r="AS5" s="6">
        <v>0.85541586218778098</v>
      </c>
      <c r="AT5" s="12" t="s">
        <v>12</v>
      </c>
      <c r="AU5" s="2" t="s">
        <v>13</v>
      </c>
      <c r="AV5" s="2" t="s">
        <v>14</v>
      </c>
      <c r="AW5" s="2">
        <v>12904108</v>
      </c>
      <c r="AX5" s="2">
        <v>12920478</v>
      </c>
      <c r="AY5" s="2" t="s">
        <v>11</v>
      </c>
      <c r="AZ5" s="2" t="s">
        <v>12</v>
      </c>
      <c r="BA5" s="14" t="s">
        <v>13</v>
      </c>
    </row>
    <row r="6" spans="1:53" x14ac:dyDescent="0.2">
      <c r="A6" s="4" t="s">
        <v>15</v>
      </c>
      <c r="B6" s="21" t="str">
        <f t="shared" si="0"/>
        <v>yes</v>
      </c>
      <c r="C6" s="21" t="str">
        <f t="shared" si="1"/>
        <v>yes</v>
      </c>
      <c r="D6" s="5">
        <v>584.80823803007502</v>
      </c>
      <c r="E6" s="6">
        <v>118.441946567342</v>
      </c>
      <c r="F6" s="6">
        <v>-38.516845548145497</v>
      </c>
      <c r="G6" s="6">
        <v>89.020745093141102</v>
      </c>
      <c r="H6" s="6">
        <v>0.66790707122572701</v>
      </c>
      <c r="I6" s="6">
        <v>0.93506989971601695</v>
      </c>
      <c r="J6" s="6">
        <v>533.45237440944004</v>
      </c>
      <c r="K6" s="6">
        <v>120.714159365686</v>
      </c>
      <c r="L6" s="13">
        <v>9.1406429820629201E-5</v>
      </c>
      <c r="M6" s="6">
        <v>1.5413683857047199E-4</v>
      </c>
      <c r="N6" s="6">
        <v>0.78771672584868702</v>
      </c>
      <c r="O6" s="13">
        <v>3.2730456742554502E-11</v>
      </c>
      <c r="P6" s="13">
        <v>1.14556598598941E-10</v>
      </c>
      <c r="Q6" s="6">
        <v>-6.5862351183508305E-2</v>
      </c>
      <c r="R6" s="6">
        <v>0.15280544892613801</v>
      </c>
      <c r="S6" s="6">
        <v>-0.36536103107873902</v>
      </c>
      <c r="T6" s="6">
        <v>0.23363632871172199</v>
      </c>
      <c r="U6" s="6">
        <v>0.912183412816436</v>
      </c>
      <c r="V6" s="6">
        <v>0.277017672013115</v>
      </c>
      <c r="W6" s="6">
        <v>0.36922877567072998</v>
      </c>
      <c r="X6" s="7">
        <v>1.45513804996214</v>
      </c>
      <c r="Y6" s="6">
        <v>442.870633450941</v>
      </c>
      <c r="Z6" s="6">
        <v>113.118610392699</v>
      </c>
      <c r="AA6" s="6">
        <v>14.565036467829801</v>
      </c>
      <c r="AB6" s="6">
        <v>108.727221609498</v>
      </c>
      <c r="AC6" s="6">
        <v>0.89422447067494304</v>
      </c>
      <c r="AD6" s="6">
        <v>0.98072370844631196</v>
      </c>
      <c r="AE6" s="6">
        <v>583.35709678215903</v>
      </c>
      <c r="AF6" s="6">
        <v>146.53691359175201</v>
      </c>
      <c r="AG6" s="6">
        <v>3.41978018865761E-4</v>
      </c>
      <c r="AH6" s="6">
        <v>8.8914284905097795E-4</v>
      </c>
      <c r="AI6" s="6">
        <v>0.67084789802067102</v>
      </c>
      <c r="AJ6" s="13">
        <v>8.22849619800381E-8</v>
      </c>
      <c r="AK6" s="13">
        <v>2.6742612643512398E-7</v>
      </c>
      <c r="AL6" s="6">
        <v>3.28877901755101E-2</v>
      </c>
      <c r="AM6" s="6">
        <v>0.245649272039724</v>
      </c>
      <c r="AN6" s="6">
        <v>-0.44858478302235</v>
      </c>
      <c r="AO6" s="6">
        <v>0.51436036337336999</v>
      </c>
      <c r="AP6" s="6">
        <v>1.31721783455479</v>
      </c>
      <c r="AQ6" s="6">
        <v>0.47188663524317498</v>
      </c>
      <c r="AR6" s="6">
        <v>0.39232002947817202</v>
      </c>
      <c r="AS6" s="6">
        <v>2.2421156396314199</v>
      </c>
      <c r="AT6" s="12" t="s">
        <v>16</v>
      </c>
      <c r="AU6" s="2" t="s">
        <v>13</v>
      </c>
      <c r="AV6" s="2" t="s">
        <v>14</v>
      </c>
      <c r="AW6" s="2">
        <v>20575725</v>
      </c>
      <c r="AX6" s="2">
        <v>20593154</v>
      </c>
      <c r="AY6" s="2" t="s">
        <v>15</v>
      </c>
      <c r="AZ6" s="2" t="s">
        <v>16</v>
      </c>
      <c r="BA6" s="14" t="s">
        <v>13</v>
      </c>
    </row>
    <row r="7" spans="1:53" x14ac:dyDescent="0.2">
      <c r="A7" s="4" t="s">
        <v>17</v>
      </c>
      <c r="B7" s="21" t="str">
        <f t="shared" si="0"/>
        <v>yes</v>
      </c>
      <c r="C7" s="21" t="str">
        <f t="shared" si="1"/>
        <v>yes</v>
      </c>
      <c r="D7" s="5">
        <v>6412.8169309365303</v>
      </c>
      <c r="E7" s="6">
        <v>465.606436306445</v>
      </c>
      <c r="F7" s="6">
        <v>-20.232324178267501</v>
      </c>
      <c r="G7" s="6">
        <v>463.75279879059701</v>
      </c>
      <c r="H7" s="6">
        <v>0.965449373513658</v>
      </c>
      <c r="I7" s="6">
        <v>0.99232600749927502</v>
      </c>
      <c r="J7" s="6">
        <v>4822.1124494259002</v>
      </c>
      <c r="K7" s="6">
        <v>628.85936531892901</v>
      </c>
      <c r="L7" s="13">
        <v>5.36076185518666E-9</v>
      </c>
      <c r="M7" s="13">
        <v>3.7525332986306598E-8</v>
      </c>
      <c r="N7" s="6">
        <v>0.771860046592451</v>
      </c>
      <c r="O7" s="13">
        <v>1.10489886372037E-10</v>
      </c>
      <c r="P7" s="13">
        <v>3.0937168184170298E-10</v>
      </c>
      <c r="Q7" s="6">
        <v>-3.1549823417948001E-3</v>
      </c>
      <c r="R7" s="6">
        <v>7.2316913198159305E-2</v>
      </c>
      <c r="S7" s="6">
        <v>-0.14489613221018699</v>
      </c>
      <c r="T7" s="6">
        <v>0.138586167526597</v>
      </c>
      <c r="U7" s="6">
        <v>0.75194918260697496</v>
      </c>
      <c r="V7" s="6">
        <v>0.112236462564242</v>
      </c>
      <c r="W7" s="6">
        <v>0.53196571598106002</v>
      </c>
      <c r="X7" s="7">
        <v>0.97193264923289002</v>
      </c>
      <c r="Y7" s="6">
        <v>2413.5645551709799</v>
      </c>
      <c r="Z7" s="6">
        <v>167.87077491848001</v>
      </c>
      <c r="AA7" s="6">
        <v>-4.3691401484524901</v>
      </c>
      <c r="AB7" s="6">
        <v>179.50457750689699</v>
      </c>
      <c r="AC7" s="6">
        <v>0.98072370844631196</v>
      </c>
      <c r="AD7" s="6">
        <v>0.98072370844631196</v>
      </c>
      <c r="AE7" s="6">
        <v>1853.5577625151</v>
      </c>
      <c r="AF7" s="6">
        <v>241.9269652445</v>
      </c>
      <c r="AG7" s="13">
        <v>6.6101654389753599E-9</v>
      </c>
      <c r="AH7" s="13">
        <v>8.5932150706679594E-8</v>
      </c>
      <c r="AI7" s="6">
        <v>0.77038680218629396</v>
      </c>
      <c r="AJ7" s="13">
        <v>2.41229616390956E-10</v>
      </c>
      <c r="AK7" s="13">
        <v>3.05303948321631E-9</v>
      </c>
      <c r="AL7" s="6">
        <v>-1.81024374885343E-3</v>
      </c>
      <c r="AM7" s="6">
        <v>7.4373330661675993E-2</v>
      </c>
      <c r="AN7" s="6">
        <v>-0.14758197184573801</v>
      </c>
      <c r="AO7" s="6">
        <v>0.14396148434803099</v>
      </c>
      <c r="AP7" s="6">
        <v>0.76797521679870395</v>
      </c>
      <c r="AQ7" s="6">
        <v>0.11358034746678</v>
      </c>
      <c r="AR7" s="6">
        <v>0.54535773576381597</v>
      </c>
      <c r="AS7" s="6">
        <v>0.99059269783359205</v>
      </c>
      <c r="AT7" s="12" t="s">
        <v>18</v>
      </c>
      <c r="AU7" s="2" t="s">
        <v>13</v>
      </c>
      <c r="AV7" s="2" t="s">
        <v>14</v>
      </c>
      <c r="AW7" s="2">
        <v>19703865</v>
      </c>
      <c r="AX7" s="2">
        <v>19744939</v>
      </c>
      <c r="AY7" s="2" t="s">
        <v>17</v>
      </c>
      <c r="AZ7" s="2" t="s">
        <v>18</v>
      </c>
      <c r="BA7" s="14" t="s">
        <v>13</v>
      </c>
    </row>
    <row r="8" spans="1:53" x14ac:dyDescent="0.2">
      <c r="A8" s="4" t="s">
        <v>19</v>
      </c>
      <c r="B8" s="21" t="str">
        <f t="shared" si="0"/>
        <v>no</v>
      </c>
      <c r="C8" s="21" t="str">
        <f t="shared" si="1"/>
        <v>no</v>
      </c>
      <c r="D8" s="5">
        <v>59.744459657407297</v>
      </c>
      <c r="E8" s="6">
        <v>8.6226629453410393</v>
      </c>
      <c r="F8" s="6">
        <v>18.099952231116301</v>
      </c>
      <c r="G8" s="6">
        <v>8.7036008756787098</v>
      </c>
      <c r="H8" s="6">
        <v>4.4952798738984702E-2</v>
      </c>
      <c r="I8" s="6">
        <v>0.314669591172893</v>
      </c>
      <c r="J8" s="6">
        <v>18.656912692945401</v>
      </c>
      <c r="K8" s="6">
        <v>11.8022811656173</v>
      </c>
      <c r="L8" s="6">
        <v>0.122922461462652</v>
      </c>
      <c r="M8" s="6">
        <v>0.13237803542131801</v>
      </c>
      <c r="N8" s="6">
        <v>0.48830309745427902</v>
      </c>
      <c r="O8" s="13">
        <v>6.0690449347401698E-5</v>
      </c>
      <c r="P8" s="13">
        <v>7.0805524238635396E-5</v>
      </c>
      <c r="Q8" s="6">
        <v>0.30295616254472602</v>
      </c>
      <c r="R8" s="6">
        <v>0.15210068859761899</v>
      </c>
      <c r="S8" s="6">
        <v>4.8388128933930501E-3</v>
      </c>
      <c r="T8" s="6">
        <v>0.60107351219605898</v>
      </c>
      <c r="U8" s="6">
        <v>0.31227854097149399</v>
      </c>
      <c r="V8" s="6">
        <v>0.20262212558591799</v>
      </c>
      <c r="W8" s="6">
        <v>-8.4860825176906199E-2</v>
      </c>
      <c r="X8" s="7">
        <v>0.70941790711989405</v>
      </c>
      <c r="Y8" s="6">
        <v>47.206737464993502</v>
      </c>
      <c r="Z8" s="6">
        <v>6.6983437458362296</v>
      </c>
      <c r="AA8" s="6">
        <v>7.0122081855237299</v>
      </c>
      <c r="AB8" s="6">
        <v>6.4000037391461797</v>
      </c>
      <c r="AC8" s="6">
        <v>0.28092959250214</v>
      </c>
      <c r="AD8" s="6">
        <v>0.98072370844631196</v>
      </c>
      <c r="AE8" s="6">
        <v>13.0369932476196</v>
      </c>
      <c r="AF8" s="6">
        <v>8.6255933061405798</v>
      </c>
      <c r="AG8" s="6">
        <v>0.13991817929331099</v>
      </c>
      <c r="AH8" s="6">
        <v>0.16535784825573099</v>
      </c>
      <c r="AI8" s="6">
        <v>0.54093174222351004</v>
      </c>
      <c r="AJ8" s="13">
        <v>1.5370667718934801E-5</v>
      </c>
      <c r="AK8" s="13">
        <v>2.4977335043268999E-5</v>
      </c>
      <c r="AL8" s="6">
        <v>0.148542529352376</v>
      </c>
      <c r="AM8" s="6">
        <v>0.13720257396805</v>
      </c>
      <c r="AN8" s="6">
        <v>-0.120374515625002</v>
      </c>
      <c r="AO8" s="6">
        <v>0.417459574329755</v>
      </c>
      <c r="AP8" s="6">
        <v>0.27616806302886998</v>
      </c>
      <c r="AQ8" s="6">
        <v>0.18687432861213299</v>
      </c>
      <c r="AR8" s="6">
        <v>-9.0105621050911605E-2</v>
      </c>
      <c r="AS8" s="6">
        <v>0.64244174710865198</v>
      </c>
      <c r="AT8" s="12" t="s">
        <v>20</v>
      </c>
      <c r="AU8" s="2" t="s">
        <v>21</v>
      </c>
      <c r="AV8" s="2" t="s">
        <v>14</v>
      </c>
      <c r="AW8" s="2">
        <v>25378300</v>
      </c>
      <c r="AX8" s="2">
        <v>25394719</v>
      </c>
      <c r="AY8" s="2" t="s">
        <v>22</v>
      </c>
      <c r="AZ8" s="2" t="s">
        <v>20</v>
      </c>
      <c r="BA8" s="14" t="s">
        <v>23</v>
      </c>
    </row>
    <row r="9" spans="1:53" x14ac:dyDescent="0.2">
      <c r="A9" s="4" t="s">
        <v>24</v>
      </c>
      <c r="B9" s="21" t="str">
        <f t="shared" si="0"/>
        <v>no</v>
      </c>
      <c r="C9" s="21" t="str">
        <f t="shared" si="1"/>
        <v>yes</v>
      </c>
      <c r="D9" s="5">
        <v>49.4033384794675</v>
      </c>
      <c r="E9" s="6">
        <v>10.204649401944501</v>
      </c>
      <c r="F9" s="6">
        <v>-14.8624527286877</v>
      </c>
      <c r="G9" s="6">
        <v>9.6809675336661591</v>
      </c>
      <c r="H9" s="6">
        <v>0.13372025754109901</v>
      </c>
      <c r="I9" s="6">
        <v>0.468020901393845</v>
      </c>
      <c r="J9" s="6">
        <v>26.8074869948315</v>
      </c>
      <c r="K9" s="6">
        <v>13.1276126306322</v>
      </c>
      <c r="L9" s="6">
        <v>4.8736644218362997E-2</v>
      </c>
      <c r="M9" s="6">
        <v>5.6859418254756801E-2</v>
      </c>
      <c r="N9" s="6">
        <v>0.54895430721558203</v>
      </c>
      <c r="O9" s="13">
        <v>8.3258462539570997E-6</v>
      </c>
      <c r="P9" s="13">
        <v>1.1656184755539901E-5</v>
      </c>
      <c r="Q9" s="6">
        <v>-0.30083903610815099</v>
      </c>
      <c r="R9" s="6">
        <v>0.205574578509435</v>
      </c>
      <c r="S9" s="6">
        <v>-0.70376520998664405</v>
      </c>
      <c r="T9" s="6">
        <v>0.10208713777034201</v>
      </c>
      <c r="U9" s="6">
        <v>0.54262500915748701</v>
      </c>
      <c r="V9" s="6">
        <v>0.288394727597651</v>
      </c>
      <c r="W9" s="6">
        <v>-2.2628656933908701E-2</v>
      </c>
      <c r="X9" s="7">
        <v>1.1078786752488801</v>
      </c>
      <c r="Y9" s="6">
        <v>212.33278903697001</v>
      </c>
      <c r="Z9" s="6">
        <v>31.483883814854401</v>
      </c>
      <c r="AA9" s="6">
        <v>-76.794932165515206</v>
      </c>
      <c r="AB9" s="6">
        <v>27.9960133384979</v>
      </c>
      <c r="AC9" s="6">
        <v>9.6425668988828796E-3</v>
      </c>
      <c r="AD9" s="6">
        <v>0.125353369685477</v>
      </c>
      <c r="AE9" s="6">
        <v>106.811863077231</v>
      </c>
      <c r="AF9" s="6">
        <v>37.7315756511396</v>
      </c>
      <c r="AG9" s="6">
        <v>7.7412590960602599E-3</v>
      </c>
      <c r="AH9" s="6">
        <v>1.1181818694309301E-2</v>
      </c>
      <c r="AI9" s="6">
        <v>0.69463783628232401</v>
      </c>
      <c r="AJ9" s="13">
        <v>2.4696837698627002E-8</v>
      </c>
      <c r="AK9" s="13">
        <v>1.07019630027384E-7</v>
      </c>
      <c r="AL9" s="6">
        <v>-0.361672507170545</v>
      </c>
      <c r="AM9" s="6">
        <v>0.14233846924204199</v>
      </c>
      <c r="AN9" s="6">
        <v>-0.640655906884947</v>
      </c>
      <c r="AO9" s="6">
        <v>-8.2689107456143301E-2</v>
      </c>
      <c r="AP9" s="6">
        <v>0.50303989111466796</v>
      </c>
      <c r="AQ9" s="6">
        <v>0.19271960335866201</v>
      </c>
      <c r="AR9" s="6">
        <v>0.12530946853169</v>
      </c>
      <c r="AS9" s="6">
        <v>0.88077031369764602</v>
      </c>
      <c r="AT9" s="12" t="s">
        <v>25</v>
      </c>
      <c r="AU9" s="2" t="s">
        <v>21</v>
      </c>
      <c r="AV9" s="2" t="s">
        <v>14</v>
      </c>
      <c r="AW9" s="2">
        <v>3002912</v>
      </c>
      <c r="AX9" s="2">
        <v>3102272</v>
      </c>
      <c r="AY9" s="2" t="s">
        <v>24</v>
      </c>
      <c r="AZ9" s="2" t="s">
        <v>25</v>
      </c>
      <c r="BA9" s="14" t="s">
        <v>23</v>
      </c>
    </row>
    <row r="10" spans="1:53" x14ac:dyDescent="0.2">
      <c r="A10" s="4" t="s">
        <v>42</v>
      </c>
      <c r="B10" s="21" t="str">
        <f t="shared" si="0"/>
        <v>yes</v>
      </c>
      <c r="C10" s="21" t="str">
        <f t="shared" si="1"/>
        <v>yes</v>
      </c>
      <c r="D10" s="5">
        <v>5633.7065823327403</v>
      </c>
      <c r="E10" s="6">
        <v>481.607455656659</v>
      </c>
      <c r="F10" s="6">
        <v>1497.21751930543</v>
      </c>
      <c r="G10" s="6">
        <v>552.82682516260604</v>
      </c>
      <c r="H10" s="6">
        <v>1.0393018371244501E-2</v>
      </c>
      <c r="I10" s="6">
        <v>0.14550225719742299</v>
      </c>
      <c r="J10" s="6">
        <v>7031.0210925164502</v>
      </c>
      <c r="K10" s="6">
        <v>749.64577531318196</v>
      </c>
      <c r="L10" s="13">
        <v>4.4137813707720597E-11</v>
      </c>
      <c r="M10" s="13">
        <v>6.1792939190808898E-10</v>
      </c>
      <c r="N10" s="6">
        <v>0.76317229754008897</v>
      </c>
      <c r="O10" s="13">
        <v>2.07380979804369E-10</v>
      </c>
      <c r="P10" s="13">
        <v>4.8388895287686101E-10</v>
      </c>
      <c r="Q10" s="6">
        <v>0.26576064930337201</v>
      </c>
      <c r="R10" s="6">
        <v>0.100724099844456</v>
      </c>
      <c r="S10" s="6">
        <v>6.8341413608238005E-2</v>
      </c>
      <c r="T10" s="6">
        <v>0.46317988499850599</v>
      </c>
      <c r="U10" s="6">
        <v>1.2480275622741299</v>
      </c>
      <c r="V10" s="6">
        <v>0.17055456818322201</v>
      </c>
      <c r="W10" s="6">
        <v>0.91374060863501505</v>
      </c>
      <c r="X10" s="7">
        <v>1.5823145159132499</v>
      </c>
      <c r="Y10" s="6">
        <v>1387.96272203782</v>
      </c>
      <c r="Z10" s="6">
        <v>106.108620442081</v>
      </c>
      <c r="AA10" s="6">
        <v>-46.482378737138902</v>
      </c>
      <c r="AB10" s="6">
        <v>127.52044472556901</v>
      </c>
      <c r="AC10" s="6">
        <v>0.71773516427311201</v>
      </c>
      <c r="AD10" s="6">
        <v>0.98072370844631196</v>
      </c>
      <c r="AE10" s="6">
        <v>861.93085256809502</v>
      </c>
      <c r="AF10" s="6">
        <v>171.86544559232999</v>
      </c>
      <c r="AG10" s="13">
        <v>1.6418597023224499E-5</v>
      </c>
      <c r="AH10" s="13">
        <v>7.1147253767305999E-5</v>
      </c>
      <c r="AI10" s="6">
        <v>0.61454419287484996</v>
      </c>
      <c r="AJ10" s="13">
        <v>1.0097421592903099E-6</v>
      </c>
      <c r="AK10" s="13">
        <v>2.1877746784623401E-6</v>
      </c>
      <c r="AL10" s="6">
        <v>-3.3489644930011497E-2</v>
      </c>
      <c r="AM10" s="6">
        <v>9.1911652478492395E-2</v>
      </c>
      <c r="AN10" s="6">
        <v>-0.21363648378785599</v>
      </c>
      <c r="AO10" s="6">
        <v>0.146657193927834</v>
      </c>
      <c r="AP10" s="6">
        <v>0.62100432445519704</v>
      </c>
      <c r="AQ10" s="6">
        <v>0.13261487074251599</v>
      </c>
      <c r="AR10" s="6">
        <v>0.36107917779986498</v>
      </c>
      <c r="AS10" s="6">
        <v>0.880929471110528</v>
      </c>
      <c r="AT10" s="12" t="s">
        <v>43</v>
      </c>
      <c r="AU10" s="2" t="s">
        <v>44</v>
      </c>
      <c r="AV10" s="2" t="s">
        <v>14</v>
      </c>
      <c r="AW10" s="2">
        <v>7273972</v>
      </c>
      <c r="AX10" s="2">
        <v>7381548</v>
      </c>
      <c r="AY10" s="2" t="s">
        <v>42</v>
      </c>
      <c r="AZ10" s="2" t="s">
        <v>43</v>
      </c>
      <c r="BA10" s="14" t="s">
        <v>45</v>
      </c>
    </row>
    <row r="11" spans="1:53" x14ac:dyDescent="0.2">
      <c r="A11" s="4" t="s">
        <v>26</v>
      </c>
      <c r="B11" s="21" t="str">
        <f t="shared" si="0"/>
        <v>yes</v>
      </c>
      <c r="C11" s="21" t="str">
        <f t="shared" si="1"/>
        <v>yes</v>
      </c>
      <c r="D11" s="5">
        <v>14880.9156830354</v>
      </c>
      <c r="E11" s="6">
        <v>2579.3588426918</v>
      </c>
      <c r="F11" s="6">
        <v>418.99337493724403</v>
      </c>
      <c r="G11" s="6">
        <v>2687.6479842212598</v>
      </c>
      <c r="H11" s="6">
        <v>0.87701075733461697</v>
      </c>
      <c r="I11" s="6">
        <v>0.99232600749927502</v>
      </c>
      <c r="J11" s="6">
        <v>9579.8028175003601</v>
      </c>
      <c r="K11" s="6">
        <v>3644.5119252450099</v>
      </c>
      <c r="L11" s="6">
        <v>1.26492346591686E-2</v>
      </c>
      <c r="M11" s="6">
        <v>1.6099025929851001E-2</v>
      </c>
      <c r="N11" s="6">
        <v>0.41915909341740998</v>
      </c>
      <c r="O11" s="6">
        <v>4.2413936592539402E-4</v>
      </c>
      <c r="P11" s="6">
        <v>4.5676547099657901E-4</v>
      </c>
      <c r="Q11" s="6">
        <v>2.8156424232341101E-2</v>
      </c>
      <c r="R11" s="6">
        <v>0.18067631753847199</v>
      </c>
      <c r="S11" s="6">
        <v>-0.32596915814306399</v>
      </c>
      <c r="T11" s="6">
        <v>0.38228200660774703</v>
      </c>
      <c r="U11" s="6">
        <v>0.64376433692326696</v>
      </c>
      <c r="V11" s="6">
        <v>0.26913414586329398</v>
      </c>
      <c r="W11" s="6">
        <v>0.116261411031211</v>
      </c>
      <c r="X11" s="7">
        <v>1.17126726281532</v>
      </c>
      <c r="Y11" s="6">
        <v>6344.3636516199103</v>
      </c>
      <c r="Z11" s="6">
        <v>987.34608334106304</v>
      </c>
      <c r="AA11" s="6">
        <v>417.70931562913398</v>
      </c>
      <c r="AB11" s="6">
        <v>728.64660847479604</v>
      </c>
      <c r="AC11" s="6">
        <v>0.57023621428848703</v>
      </c>
      <c r="AD11" s="6">
        <v>0.98072370844631196</v>
      </c>
      <c r="AE11" s="6">
        <v>5457.2132772555697</v>
      </c>
      <c r="AF11" s="6">
        <v>982.03213072508595</v>
      </c>
      <c r="AG11" s="13">
        <v>3.2428934469584098E-6</v>
      </c>
      <c r="AH11" s="13">
        <v>2.1078807405229701E-5</v>
      </c>
      <c r="AI11" s="6">
        <v>0.76083337845899801</v>
      </c>
      <c r="AJ11" s="13">
        <v>4.6969838203327898E-10</v>
      </c>
      <c r="AK11" s="13">
        <v>3.05303948321631E-9</v>
      </c>
      <c r="AL11" s="6">
        <v>6.5839434585764897E-2</v>
      </c>
      <c r="AM11" s="6">
        <v>0.11530559639910699</v>
      </c>
      <c r="AN11" s="6">
        <v>-0.160159534356486</v>
      </c>
      <c r="AO11" s="6">
        <v>0.29183840352801499</v>
      </c>
      <c r="AP11" s="6">
        <v>0.86016716205449195</v>
      </c>
      <c r="AQ11" s="6">
        <v>0.20464350961949801</v>
      </c>
      <c r="AR11" s="6">
        <v>0.45906588320027603</v>
      </c>
      <c r="AS11" s="6">
        <v>1.26126844090871</v>
      </c>
      <c r="AT11" s="12" t="s">
        <v>27</v>
      </c>
      <c r="AU11" s="2" t="s">
        <v>13</v>
      </c>
      <c r="AV11" s="2" t="s">
        <v>14</v>
      </c>
      <c r="AW11" s="2">
        <v>2841486</v>
      </c>
      <c r="AX11" s="2">
        <v>2932000</v>
      </c>
      <c r="AY11" s="2" t="s">
        <v>26</v>
      </c>
      <c r="AZ11" s="2" t="s">
        <v>27</v>
      </c>
      <c r="BA11" s="14" t="s">
        <v>13</v>
      </c>
    </row>
    <row r="12" spans="1:53" x14ac:dyDescent="0.2">
      <c r="A12" s="4" t="s">
        <v>28</v>
      </c>
      <c r="B12" s="21" t="str">
        <f t="shared" si="0"/>
        <v>yes</v>
      </c>
      <c r="C12" s="21" t="str">
        <f t="shared" si="1"/>
        <v>no</v>
      </c>
      <c r="D12" s="5">
        <v>54.638503755149102</v>
      </c>
      <c r="E12" s="6">
        <v>5.2327037106818404</v>
      </c>
      <c r="F12" s="6">
        <v>1.22304287041721</v>
      </c>
      <c r="G12" s="6">
        <v>6.0653663436871996</v>
      </c>
      <c r="H12" s="6">
        <v>0.84136269329583102</v>
      </c>
      <c r="I12" s="6">
        <v>0.99232600749927502</v>
      </c>
      <c r="J12" s="6">
        <v>38.537190457131601</v>
      </c>
      <c r="K12" s="6">
        <v>8.2247750078597797</v>
      </c>
      <c r="L12" s="13">
        <v>4.13266022866549E-5</v>
      </c>
      <c r="M12" s="13">
        <v>8.2653204573309704E-5</v>
      </c>
      <c r="N12" s="6">
        <v>0.49882476018927502</v>
      </c>
      <c r="O12" s="13">
        <v>4.3894211877601303E-5</v>
      </c>
      <c r="P12" s="13">
        <v>5.5865360571492499E-5</v>
      </c>
      <c r="Q12" s="6">
        <v>2.2384267254059901E-2</v>
      </c>
      <c r="R12" s="6">
        <v>0.1110297096583</v>
      </c>
      <c r="S12" s="6">
        <v>-0.19523396367620799</v>
      </c>
      <c r="T12" s="6">
        <v>0.24000249818432801</v>
      </c>
      <c r="U12" s="6">
        <v>0.70531196516339201</v>
      </c>
      <c r="V12" s="6">
        <v>0.16499138597770199</v>
      </c>
      <c r="W12" s="6">
        <v>0.38192884864709498</v>
      </c>
      <c r="X12" s="7">
        <v>1.02869508167969</v>
      </c>
      <c r="Y12" s="6">
        <v>191.32136647271901</v>
      </c>
      <c r="Z12" s="6">
        <v>48.108277353981101</v>
      </c>
      <c r="AA12" s="6">
        <v>5.2945106531189099</v>
      </c>
      <c r="AB12" s="6">
        <v>53.724175718281799</v>
      </c>
      <c r="AC12" s="6">
        <v>0.92207440451843203</v>
      </c>
      <c r="AD12" s="6">
        <v>0.98072370844631196</v>
      </c>
      <c r="AE12" s="6">
        <v>145.49614459300801</v>
      </c>
      <c r="AF12" s="6">
        <v>72.406659330382496</v>
      </c>
      <c r="AG12" s="6">
        <v>5.2482591203443001E-2</v>
      </c>
      <c r="AH12" s="6">
        <v>6.8227368564475893E-2</v>
      </c>
      <c r="AI12" s="6">
        <v>0.39423276164569998</v>
      </c>
      <c r="AJ12" s="6">
        <v>9.7423437345083204E-4</v>
      </c>
      <c r="AK12" s="6">
        <v>1.1513678958964401E-3</v>
      </c>
      <c r="AL12" s="6">
        <v>2.7673389285947099E-2</v>
      </c>
      <c r="AM12" s="6">
        <v>0.28089214311177102</v>
      </c>
      <c r="AN12" s="6">
        <v>-0.52287521121312297</v>
      </c>
      <c r="AO12" s="6">
        <v>0.57822198978501804</v>
      </c>
      <c r="AP12" s="6">
        <v>0.76048037537801105</v>
      </c>
      <c r="AQ12" s="6">
        <v>0.42402317540450501</v>
      </c>
      <c r="AR12" s="6">
        <v>-7.0605048414818503E-2</v>
      </c>
      <c r="AS12" s="6">
        <v>1.5915657991708401</v>
      </c>
      <c r="AT12" s="12" t="s">
        <v>29</v>
      </c>
      <c r="AU12" s="2" t="s">
        <v>13</v>
      </c>
      <c r="AV12" s="2" t="s">
        <v>14</v>
      </c>
      <c r="AW12" s="2">
        <v>13703567</v>
      </c>
      <c r="AX12" s="2">
        <v>13706024</v>
      </c>
      <c r="AY12" s="2" t="s">
        <v>28</v>
      </c>
      <c r="AZ12" s="2" t="s">
        <v>29</v>
      </c>
      <c r="BA12" s="14" t="s">
        <v>13</v>
      </c>
    </row>
    <row r="13" spans="1:53" x14ac:dyDescent="0.2">
      <c r="A13" s="4" t="s">
        <v>30</v>
      </c>
      <c r="B13" s="21" t="str">
        <f t="shared" si="0"/>
        <v>yes</v>
      </c>
      <c r="C13" s="21" t="str">
        <f t="shared" si="1"/>
        <v>yes</v>
      </c>
      <c r="D13" s="5">
        <v>77.683081531193693</v>
      </c>
      <c r="E13" s="6">
        <v>14.357513738611599</v>
      </c>
      <c r="F13" s="6">
        <v>20.271197235122902</v>
      </c>
      <c r="G13" s="6">
        <v>15.0685703942193</v>
      </c>
      <c r="H13" s="6">
        <v>0.187192028844231</v>
      </c>
      <c r="I13" s="6">
        <v>0.48442022146386798</v>
      </c>
      <c r="J13" s="6">
        <v>106.89717388453001</v>
      </c>
      <c r="K13" s="6">
        <v>20.433324907330999</v>
      </c>
      <c r="L13" s="13">
        <v>7.9613252966557998E-6</v>
      </c>
      <c r="M13" s="13">
        <v>2.65189757976209E-5</v>
      </c>
      <c r="N13" s="6">
        <v>0.56782128806974597</v>
      </c>
      <c r="O13" s="13">
        <v>4.2094245417042002E-6</v>
      </c>
      <c r="P13" s="13">
        <v>6.5479937315398701E-6</v>
      </c>
      <c r="Q13" s="6">
        <v>0.260947388228709</v>
      </c>
      <c r="R13" s="6">
        <v>0.199880673188845</v>
      </c>
      <c r="S13" s="6">
        <v>-0.13081873122142801</v>
      </c>
      <c r="T13" s="6">
        <v>0.65271350767884595</v>
      </c>
      <c r="U13" s="6">
        <v>1.3760676298816199</v>
      </c>
      <c r="V13" s="6">
        <v>0.365881626726349</v>
      </c>
      <c r="W13" s="6">
        <v>0.65893964149797302</v>
      </c>
      <c r="X13" s="7">
        <v>2.09319561826526</v>
      </c>
      <c r="Y13" s="6">
        <v>61.412815477529598</v>
      </c>
      <c r="Z13" s="6">
        <v>13.3143565710551</v>
      </c>
      <c r="AA13" s="6">
        <v>13.656222945635999</v>
      </c>
      <c r="AB13" s="6">
        <v>15.395866221282899</v>
      </c>
      <c r="AC13" s="6">
        <v>0.38130733626236801</v>
      </c>
      <c r="AD13" s="6">
        <v>0.98072370844631196</v>
      </c>
      <c r="AE13" s="6">
        <v>91.682928951370997</v>
      </c>
      <c r="AF13" s="6">
        <v>20.749750474091101</v>
      </c>
      <c r="AG13" s="13">
        <v>9.6140043211898006E-5</v>
      </c>
      <c r="AH13" s="6">
        <v>3.1245514043866802E-4</v>
      </c>
      <c r="AI13" s="6">
        <v>0.53246455237561696</v>
      </c>
      <c r="AJ13" s="13">
        <v>2.0353354428874799E-5</v>
      </c>
      <c r="AK13" s="13">
        <v>2.93992897305969E-5</v>
      </c>
      <c r="AL13" s="6">
        <v>0.22236764166320699</v>
      </c>
      <c r="AM13" s="6">
        <v>0.25528803486518098</v>
      </c>
      <c r="AN13" s="6">
        <v>-0.27799690667254701</v>
      </c>
      <c r="AO13" s="6">
        <v>0.72273218999896205</v>
      </c>
      <c r="AP13" s="6">
        <v>1.49289571302779</v>
      </c>
      <c r="AQ13" s="6">
        <v>0.46788346908740203</v>
      </c>
      <c r="AR13" s="6">
        <v>0.57584411361648502</v>
      </c>
      <c r="AS13" s="6">
        <v>2.4099473124391002</v>
      </c>
      <c r="AT13" s="12" t="s">
        <v>31</v>
      </c>
      <c r="AU13" s="2" t="s">
        <v>21</v>
      </c>
      <c r="AV13" s="2" t="s">
        <v>14</v>
      </c>
      <c r="AW13" s="2">
        <v>18872501</v>
      </c>
      <c r="AX13" s="2">
        <v>19077416</v>
      </c>
      <c r="AY13" s="2" t="s">
        <v>30</v>
      </c>
      <c r="AZ13" s="2" t="s">
        <v>31</v>
      </c>
      <c r="BA13" s="14" t="s">
        <v>23</v>
      </c>
    </row>
    <row r="14" spans="1:53" x14ac:dyDescent="0.2">
      <c r="A14" s="4" t="s">
        <v>46</v>
      </c>
      <c r="B14" s="21" t="str">
        <f t="shared" si="0"/>
        <v>yes</v>
      </c>
      <c r="C14" s="21" t="str">
        <f t="shared" si="1"/>
        <v>yes</v>
      </c>
      <c r="D14" s="5">
        <v>5787.8326123069701</v>
      </c>
      <c r="E14" s="6">
        <v>1060.04951994823</v>
      </c>
      <c r="F14" s="6">
        <v>7.9210900932159198</v>
      </c>
      <c r="G14" s="6">
        <v>817.70184166380204</v>
      </c>
      <c r="H14" s="6">
        <v>0.99232600749927502</v>
      </c>
      <c r="I14" s="6">
        <v>0.99232600749927502</v>
      </c>
      <c r="J14" s="6">
        <v>5569.61118388047</v>
      </c>
      <c r="K14" s="6">
        <v>1108.82233489443</v>
      </c>
      <c r="L14" s="13">
        <v>1.49660840399316E-5</v>
      </c>
      <c r="M14" s="13">
        <v>3.49208627598403E-5</v>
      </c>
      <c r="N14" s="6">
        <v>0.80158015903153601</v>
      </c>
      <c r="O14" s="13">
        <v>1.04270811643713E-11</v>
      </c>
      <c r="P14" s="13">
        <v>7.2989568150599095E-11</v>
      </c>
      <c r="Q14" s="6">
        <v>1.36857622253499E-3</v>
      </c>
      <c r="R14" s="6">
        <v>0.14127967814495099</v>
      </c>
      <c r="S14" s="6">
        <v>-0.27553959294156999</v>
      </c>
      <c r="T14" s="6">
        <v>0.27827674538663999</v>
      </c>
      <c r="U14" s="6">
        <v>0.96229652046908198</v>
      </c>
      <c r="V14" s="6">
        <v>0.26031677140760501</v>
      </c>
      <c r="W14" s="6">
        <v>0.45207564851017501</v>
      </c>
      <c r="X14" s="7">
        <v>1.47251739242799</v>
      </c>
      <c r="Y14" s="6">
        <v>1333.19871397202</v>
      </c>
      <c r="Z14" s="6">
        <v>149.61493416194</v>
      </c>
      <c r="AA14" s="6">
        <v>-159.750800928079</v>
      </c>
      <c r="AB14" s="6">
        <v>175.18437381569501</v>
      </c>
      <c r="AC14" s="6">
        <v>0.36824154282796401</v>
      </c>
      <c r="AD14" s="6">
        <v>0.98072370844631196</v>
      </c>
      <c r="AE14" s="6">
        <v>763.33392590586698</v>
      </c>
      <c r="AF14" s="6">
        <v>236.10441864002399</v>
      </c>
      <c r="AG14" s="6">
        <v>2.7234853803627698E-3</v>
      </c>
      <c r="AH14" s="6">
        <v>4.4256637430895099E-3</v>
      </c>
      <c r="AI14" s="6">
        <v>0.59079071177961096</v>
      </c>
      <c r="AJ14" s="13">
        <v>2.5814439837031902E-6</v>
      </c>
      <c r="AK14" s="13">
        <v>4.7941102554487801E-6</v>
      </c>
      <c r="AL14" s="6">
        <v>-0.11982519878985699</v>
      </c>
      <c r="AM14" s="6">
        <v>0.13208781462628499</v>
      </c>
      <c r="AN14" s="6">
        <v>-0.37871731545737702</v>
      </c>
      <c r="AO14" s="6">
        <v>0.13906691787766201</v>
      </c>
      <c r="AP14" s="6">
        <v>0.57255825249910097</v>
      </c>
      <c r="AQ14" s="6">
        <v>0.188392224909257</v>
      </c>
      <c r="AR14" s="6">
        <v>0.203309491676958</v>
      </c>
      <c r="AS14" s="6">
        <v>0.94180701332124395</v>
      </c>
      <c r="AT14" s="12" t="s">
        <v>47</v>
      </c>
      <c r="AU14" s="2" t="s">
        <v>44</v>
      </c>
      <c r="AV14" s="2" t="s">
        <v>14</v>
      </c>
      <c r="AW14" s="2">
        <v>19567313</v>
      </c>
      <c r="AX14" s="2">
        <v>19606274</v>
      </c>
      <c r="AY14" s="2" t="s">
        <v>46</v>
      </c>
      <c r="AZ14" s="2" t="s">
        <v>47</v>
      </c>
      <c r="BA14" s="14" t="s">
        <v>44</v>
      </c>
    </row>
    <row r="15" spans="1:53" x14ac:dyDescent="0.2">
      <c r="A15" s="4" t="s">
        <v>32</v>
      </c>
      <c r="B15" s="21" t="str">
        <f t="shared" si="0"/>
        <v>yes</v>
      </c>
      <c r="C15" s="21" t="str">
        <f t="shared" si="1"/>
        <v>yes</v>
      </c>
      <c r="D15" s="5">
        <v>4591.0876115112396</v>
      </c>
      <c r="E15" s="6">
        <v>890.50015571671202</v>
      </c>
      <c r="F15" s="6">
        <v>669.68098526169695</v>
      </c>
      <c r="G15" s="6">
        <v>710.39654767359502</v>
      </c>
      <c r="H15" s="6">
        <v>0.35230335317077099</v>
      </c>
      <c r="I15" s="6">
        <v>0.61653086804884905</v>
      </c>
      <c r="J15" s="6">
        <v>4984.3911441645096</v>
      </c>
      <c r="K15" s="6">
        <v>963.31391047085799</v>
      </c>
      <c r="L15" s="13">
        <v>9.4710627848646092E-6</v>
      </c>
      <c r="M15" s="13">
        <v>2.65189757976209E-5</v>
      </c>
      <c r="N15" s="6">
        <v>0.79180011580110599</v>
      </c>
      <c r="O15" s="13">
        <v>2.3562167960562699E-11</v>
      </c>
      <c r="P15" s="13">
        <v>1.09956783815959E-10</v>
      </c>
      <c r="Q15" s="6">
        <v>0.14586543362461801</v>
      </c>
      <c r="R15" s="6">
        <v>0.157299142683928</v>
      </c>
      <c r="S15" s="6">
        <v>-0.16244088603588</v>
      </c>
      <c r="T15" s="6">
        <v>0.454171753285116</v>
      </c>
      <c r="U15" s="6">
        <v>1.08566674521025</v>
      </c>
      <c r="V15" s="6">
        <v>0.29726926301677198</v>
      </c>
      <c r="W15" s="6">
        <v>0.50301898969737702</v>
      </c>
      <c r="X15" s="7">
        <v>1.6683145007231199</v>
      </c>
      <c r="Y15" s="6">
        <v>527.57656620680905</v>
      </c>
      <c r="Z15" s="6">
        <v>69.115280688537297</v>
      </c>
      <c r="AA15" s="6">
        <v>9.8010817698965003</v>
      </c>
      <c r="AB15" s="6">
        <v>79.724732079566905</v>
      </c>
      <c r="AC15" s="6">
        <v>0.90288119670411104</v>
      </c>
      <c r="AD15" s="6">
        <v>0.98072370844631196</v>
      </c>
      <c r="AE15" s="6">
        <v>351.42559914532501</v>
      </c>
      <c r="AF15" s="6">
        <v>107.44886149880701</v>
      </c>
      <c r="AG15" s="6">
        <v>2.4629150608201401E-3</v>
      </c>
      <c r="AH15" s="6">
        <v>4.4256637430895099E-3</v>
      </c>
      <c r="AI15" s="6">
        <v>0.50419755812655798</v>
      </c>
      <c r="AJ15" s="13">
        <v>4.9856488333006097E-5</v>
      </c>
      <c r="AK15" s="13">
        <v>6.4813434832907993E-5</v>
      </c>
      <c r="AL15" s="6">
        <v>1.8577553283620402E-2</v>
      </c>
      <c r="AM15" s="6">
        <v>0.15113459557904399</v>
      </c>
      <c r="AN15" s="6">
        <v>-0.277646254051306</v>
      </c>
      <c r="AO15" s="6">
        <v>0.31480136061854702</v>
      </c>
      <c r="AP15" s="6">
        <v>0.66611298085511805</v>
      </c>
      <c r="AQ15" s="6">
        <v>0.221572720076087</v>
      </c>
      <c r="AR15" s="6">
        <v>0.231830449505987</v>
      </c>
      <c r="AS15" s="6">
        <v>1.1003955122042499</v>
      </c>
      <c r="AT15" s="12" t="s">
        <v>33</v>
      </c>
      <c r="AU15" s="2" t="s">
        <v>13</v>
      </c>
      <c r="AV15" s="2" t="s">
        <v>14</v>
      </c>
      <c r="AW15" s="2">
        <v>12701231</v>
      </c>
      <c r="AX15" s="2">
        <v>12860839</v>
      </c>
      <c r="AY15" s="2" t="s">
        <v>32</v>
      </c>
      <c r="AZ15" s="2" t="s">
        <v>33</v>
      </c>
      <c r="BA15" s="14" t="s">
        <v>13</v>
      </c>
    </row>
    <row r="16" spans="1:53" x14ac:dyDescent="0.2">
      <c r="A16" s="4" t="s">
        <v>34</v>
      </c>
      <c r="B16" s="21" t="str">
        <f t="shared" si="0"/>
        <v>yes</v>
      </c>
      <c r="C16" s="21" t="str">
        <f t="shared" si="1"/>
        <v>yes</v>
      </c>
      <c r="D16" s="5">
        <v>2621.8777468071798</v>
      </c>
      <c r="E16" s="6">
        <v>323.65688792156197</v>
      </c>
      <c r="F16" s="6">
        <v>402.25270819176097</v>
      </c>
      <c r="G16" s="6">
        <v>313.303211228279</v>
      </c>
      <c r="H16" s="6">
        <v>0.207608666341658</v>
      </c>
      <c r="I16" s="6">
        <v>0.48442022146386798</v>
      </c>
      <c r="J16" s="6">
        <v>2469.5536304593902</v>
      </c>
      <c r="K16" s="6">
        <v>424.84629543844898</v>
      </c>
      <c r="L16" s="13">
        <v>1.3625695588725801E-6</v>
      </c>
      <c r="M16" s="13">
        <v>6.3586579414053904E-6</v>
      </c>
      <c r="N16" s="6">
        <v>0.68379493395185598</v>
      </c>
      <c r="O16" s="13">
        <v>2.5860928187246499E-8</v>
      </c>
      <c r="P16" s="13">
        <v>4.5256624327681299E-8</v>
      </c>
      <c r="Q16" s="6">
        <v>0.15342161116459699</v>
      </c>
      <c r="R16" s="6">
        <v>0.120987271298996</v>
      </c>
      <c r="S16" s="6">
        <v>-8.3713440581435206E-2</v>
      </c>
      <c r="T16" s="6">
        <v>0.39055666291063001</v>
      </c>
      <c r="U16" s="6">
        <v>0.94190266249702703</v>
      </c>
      <c r="V16" s="6">
        <v>0.19943921870046299</v>
      </c>
      <c r="W16" s="6">
        <v>0.55100179384411896</v>
      </c>
      <c r="X16" s="7">
        <v>1.33280353114993</v>
      </c>
      <c r="Y16" s="6">
        <v>1436.7715777004901</v>
      </c>
      <c r="Z16" s="6">
        <v>194.466704976024</v>
      </c>
      <c r="AA16" s="6">
        <v>114.323220231158</v>
      </c>
      <c r="AB16" s="6">
        <v>173.58623092645499</v>
      </c>
      <c r="AC16" s="6">
        <v>0.51459066270951204</v>
      </c>
      <c r="AD16" s="6">
        <v>0.98072370844631196</v>
      </c>
      <c r="AE16" s="6">
        <v>906.58329356970398</v>
      </c>
      <c r="AF16" s="6">
        <v>233.95052449096801</v>
      </c>
      <c r="AG16" s="6">
        <v>4.6250450360803898E-4</v>
      </c>
      <c r="AH16" s="6">
        <v>1.00209309115075E-3</v>
      </c>
      <c r="AI16" s="6">
        <v>0.66366655824593102</v>
      </c>
      <c r="AJ16" s="13">
        <v>1.16172117494298E-7</v>
      </c>
      <c r="AK16" s="13">
        <v>3.02047505485175E-7</v>
      </c>
      <c r="AL16" s="6">
        <v>7.9569516828923395E-2</v>
      </c>
      <c r="AM16" s="6">
        <v>0.121295921217623</v>
      </c>
      <c r="AN16" s="6">
        <v>-0.15817048875761699</v>
      </c>
      <c r="AO16" s="6">
        <v>0.31730952241546401</v>
      </c>
      <c r="AP16" s="6">
        <v>0.63098637782121603</v>
      </c>
      <c r="AQ16" s="6">
        <v>0.183868586655827</v>
      </c>
      <c r="AR16" s="6">
        <v>0.27060394797579401</v>
      </c>
      <c r="AS16" s="6">
        <v>0.99136880766663804</v>
      </c>
      <c r="AT16" s="12" t="s">
        <v>35</v>
      </c>
      <c r="AU16" s="2" t="s">
        <v>13</v>
      </c>
      <c r="AV16" s="2" t="s">
        <v>14</v>
      </c>
      <c r="AW16" s="2">
        <v>13248379</v>
      </c>
      <c r="AX16" s="2">
        <v>13480673</v>
      </c>
      <c r="AY16" s="2" t="s">
        <v>34</v>
      </c>
      <c r="AZ16" s="2" t="s">
        <v>35</v>
      </c>
      <c r="BA16" s="14" t="s">
        <v>13</v>
      </c>
    </row>
    <row r="17" spans="1:53" x14ac:dyDescent="0.2">
      <c r="A17" s="4" t="s">
        <v>36</v>
      </c>
      <c r="B17" s="21" t="str">
        <f t="shared" si="0"/>
        <v>yes</v>
      </c>
      <c r="C17" s="21" t="str">
        <f t="shared" si="1"/>
        <v>no</v>
      </c>
      <c r="D17" s="5">
        <v>629.34940754012996</v>
      </c>
      <c r="E17" s="6">
        <v>125.596929580039</v>
      </c>
      <c r="F17" s="6">
        <v>-65.568265578910299</v>
      </c>
      <c r="G17" s="6">
        <v>89.403924553138097</v>
      </c>
      <c r="H17" s="6">
        <v>0.468202630020644</v>
      </c>
      <c r="I17" s="6">
        <v>0.72831520225433499</v>
      </c>
      <c r="J17" s="6">
        <v>532.44557266699201</v>
      </c>
      <c r="K17" s="6">
        <v>121.23375944711999</v>
      </c>
      <c r="L17" s="13">
        <v>9.9087967652446406E-5</v>
      </c>
      <c r="M17" s="6">
        <v>1.5413683857047199E-4</v>
      </c>
      <c r="N17" s="6">
        <v>0.82026833607914695</v>
      </c>
      <c r="O17" s="13">
        <v>1.9420936373363898E-12</v>
      </c>
      <c r="P17" s="13">
        <v>2.7189310922709399E-11</v>
      </c>
      <c r="Q17" s="6">
        <v>-0.104184201642757</v>
      </c>
      <c r="R17" s="6">
        <v>0.14357117013913301</v>
      </c>
      <c r="S17" s="6">
        <v>-0.38558369511545798</v>
      </c>
      <c r="T17" s="6">
        <v>0.177215291829945</v>
      </c>
      <c r="U17" s="6">
        <v>0.84602538158906804</v>
      </c>
      <c r="V17" s="6">
        <v>0.25615224869453901</v>
      </c>
      <c r="W17" s="6">
        <v>0.343966974147772</v>
      </c>
      <c r="X17" s="7">
        <v>1.3480837890303601</v>
      </c>
      <c r="Y17" s="6">
        <v>357.09845638373997</v>
      </c>
      <c r="Z17" s="6">
        <v>79.537818590714394</v>
      </c>
      <c r="AA17" s="6">
        <v>76.327940581217206</v>
      </c>
      <c r="AB17" s="6">
        <v>104.454451112071</v>
      </c>
      <c r="AC17" s="6">
        <v>0.46995033062681302</v>
      </c>
      <c r="AD17" s="6">
        <v>0.98072370844631196</v>
      </c>
      <c r="AE17" s="6">
        <v>194.15037427838499</v>
      </c>
      <c r="AF17" s="6">
        <v>140.778294987225</v>
      </c>
      <c r="AG17" s="6">
        <v>0.17686254488049899</v>
      </c>
      <c r="AH17" s="6">
        <v>0.19160109028720801</v>
      </c>
      <c r="AI17" s="6">
        <v>0.190915105516129</v>
      </c>
      <c r="AJ17" s="6">
        <v>4.8742379571992601E-2</v>
      </c>
      <c r="AK17" s="6">
        <v>4.8742379571992601E-2</v>
      </c>
      <c r="AL17" s="6">
        <v>0.21374480683611499</v>
      </c>
      <c r="AM17" s="6">
        <v>0.296357807955686</v>
      </c>
      <c r="AN17" s="6">
        <v>-0.36711649675703001</v>
      </c>
      <c r="AO17" s="6">
        <v>0.79460611042925899</v>
      </c>
      <c r="AP17" s="6">
        <v>0.54368864050689203</v>
      </c>
      <c r="AQ17" s="6">
        <v>0.41240824500891998</v>
      </c>
      <c r="AR17" s="6">
        <v>-0.26463151971059101</v>
      </c>
      <c r="AS17" s="6">
        <v>1.35200880072437</v>
      </c>
      <c r="AT17" s="12" t="s">
        <v>37</v>
      </c>
      <c r="AU17" s="2" t="s">
        <v>13</v>
      </c>
      <c r="AV17" s="2" t="s">
        <v>14</v>
      </c>
      <c r="AW17" s="2">
        <v>2935281</v>
      </c>
      <c r="AX17" s="2">
        <v>2982506</v>
      </c>
      <c r="AY17" s="2" t="s">
        <v>36</v>
      </c>
      <c r="AZ17" s="2" t="s">
        <v>37</v>
      </c>
      <c r="BA17" s="14" t="s">
        <v>13</v>
      </c>
    </row>
    <row r="18" spans="1:53" ht="17" thickBot="1" x14ac:dyDescent="0.25">
      <c r="A18" s="8" t="s">
        <v>38</v>
      </c>
      <c r="B18" s="22" t="str">
        <f t="shared" si="0"/>
        <v>no</v>
      </c>
      <c r="C18" s="22" t="str">
        <f t="shared" si="1"/>
        <v>no</v>
      </c>
      <c r="D18" s="9">
        <v>9.3297361560612195</v>
      </c>
      <c r="E18" s="10">
        <v>1.13912907687857</v>
      </c>
      <c r="F18" s="10">
        <v>-2.6423519171882801</v>
      </c>
      <c r="G18" s="10">
        <v>1.5017466637594099</v>
      </c>
      <c r="H18" s="10">
        <v>8.7228862998130305E-2</v>
      </c>
      <c r="I18" s="10">
        <v>0.40706802732460801</v>
      </c>
      <c r="J18" s="10">
        <v>2.2653637113728999</v>
      </c>
      <c r="K18" s="10">
        <v>2.0364027048556799</v>
      </c>
      <c r="L18" s="10">
        <v>0.27353421914336301</v>
      </c>
      <c r="M18" s="10">
        <v>0.27353421914336301</v>
      </c>
      <c r="N18" s="10">
        <v>0.150815516878161</v>
      </c>
      <c r="O18" s="10">
        <v>8.2388002956758896E-2</v>
      </c>
      <c r="P18" s="10">
        <v>8.2388002956758896E-2</v>
      </c>
      <c r="Q18" s="10">
        <v>-0.283218289669599</v>
      </c>
      <c r="R18" s="10">
        <v>0.16463600145059701</v>
      </c>
      <c r="S18" s="10">
        <v>-0.60590485251276904</v>
      </c>
      <c r="T18" s="10">
        <v>3.9468273173570101E-2</v>
      </c>
      <c r="U18" s="10">
        <v>0.24281112278841599</v>
      </c>
      <c r="V18" s="10">
        <v>0.22027428031344001</v>
      </c>
      <c r="W18" s="10">
        <v>-0.18892646662592599</v>
      </c>
      <c r="X18" s="11">
        <v>0.67454871220275703</v>
      </c>
      <c r="Y18" s="10" t="s">
        <v>39</v>
      </c>
      <c r="Z18" s="10" t="s">
        <v>39</v>
      </c>
      <c r="AA18" s="10" t="s">
        <v>39</v>
      </c>
      <c r="AB18" s="10" t="s">
        <v>39</v>
      </c>
      <c r="AC18" s="10" t="s">
        <v>39</v>
      </c>
      <c r="AD18" s="10" t="s">
        <v>39</v>
      </c>
      <c r="AE18" s="10" t="s">
        <v>39</v>
      </c>
      <c r="AF18" s="10" t="s">
        <v>39</v>
      </c>
      <c r="AG18" s="10" t="s">
        <v>39</v>
      </c>
      <c r="AH18" s="10" t="s">
        <v>39</v>
      </c>
      <c r="AI18" s="10" t="s">
        <v>39</v>
      </c>
      <c r="AJ18" s="10" t="s">
        <v>39</v>
      </c>
      <c r="AK18" s="10" t="s">
        <v>39</v>
      </c>
      <c r="AL18" s="10" t="s">
        <v>39</v>
      </c>
      <c r="AM18" s="10" t="s">
        <v>39</v>
      </c>
      <c r="AN18" s="10" t="s">
        <v>39</v>
      </c>
      <c r="AO18" s="10" t="s">
        <v>39</v>
      </c>
      <c r="AP18" s="10" t="s">
        <v>39</v>
      </c>
      <c r="AQ18" s="10" t="s">
        <v>39</v>
      </c>
      <c r="AR18" s="10" t="s">
        <v>39</v>
      </c>
      <c r="AS18" s="10" t="s">
        <v>39</v>
      </c>
      <c r="AT18" s="15" t="s">
        <v>40</v>
      </c>
      <c r="AU18" s="16" t="s">
        <v>41</v>
      </c>
      <c r="AV18" s="16" t="s">
        <v>14</v>
      </c>
      <c r="AW18" s="16">
        <v>2966844</v>
      </c>
      <c r="AX18" s="16">
        <v>3002626</v>
      </c>
      <c r="AY18" s="16" t="s">
        <v>38</v>
      </c>
      <c r="AZ18" s="16" t="s">
        <v>40</v>
      </c>
      <c r="BA18" s="17" t="s">
        <v>23</v>
      </c>
    </row>
  </sheetData>
  <sortState xmlns:xlrd2="http://schemas.microsoft.com/office/spreadsheetml/2017/richdata2" ref="A5:BA18">
    <sortCondition ref="A4:A18"/>
  </sortState>
  <mergeCells count="3">
    <mergeCell ref="D3:X3"/>
    <mergeCell ref="Y3:AS3"/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A604B-3BCE-F34A-BFAE-FBFA5CA8FCEE}">
  <dimension ref="A1:D32"/>
  <sheetViews>
    <sheetView workbookViewId="0">
      <selection activeCell="B27" sqref="B27:B32"/>
    </sheetView>
  </sheetViews>
  <sheetFormatPr baseColWidth="10" defaultRowHeight="16" x14ac:dyDescent="0.2"/>
  <cols>
    <col min="1" max="1" width="33.83203125" bestFit="1" customWidth="1"/>
    <col min="2" max="2" width="90.83203125" bestFit="1" customWidth="1"/>
  </cols>
  <sheetData>
    <row r="1" spans="1:4" x14ac:dyDescent="0.2">
      <c r="A1" s="23" t="s">
        <v>2</v>
      </c>
      <c r="B1" s="2" t="s">
        <v>51</v>
      </c>
    </row>
    <row r="2" spans="1:4" x14ac:dyDescent="0.2">
      <c r="A2" s="23" t="s">
        <v>52</v>
      </c>
    </row>
    <row r="3" spans="1:4" x14ac:dyDescent="0.2">
      <c r="A3" s="23" t="s">
        <v>53</v>
      </c>
    </row>
    <row r="4" spans="1:4" x14ac:dyDescent="0.2">
      <c r="A4" s="23" t="s">
        <v>54</v>
      </c>
      <c r="B4" s="2" t="s">
        <v>75</v>
      </c>
    </row>
    <row r="5" spans="1:4" x14ac:dyDescent="0.2">
      <c r="A5" s="23" t="s">
        <v>55</v>
      </c>
      <c r="B5" s="2" t="s">
        <v>76</v>
      </c>
    </row>
    <row r="6" spans="1:4" x14ac:dyDescent="0.2">
      <c r="A6" s="23" t="s">
        <v>56</v>
      </c>
      <c r="B6" s="2" t="s">
        <v>77</v>
      </c>
    </row>
    <row r="7" spans="1:4" x14ac:dyDescent="0.2">
      <c r="A7" s="23" t="s">
        <v>57</v>
      </c>
      <c r="B7" s="2" t="s">
        <v>78</v>
      </c>
    </row>
    <row r="8" spans="1:4" x14ac:dyDescent="0.2">
      <c r="A8" s="23" t="s">
        <v>58</v>
      </c>
      <c r="B8" s="2" t="s">
        <v>79</v>
      </c>
    </row>
    <row r="9" spans="1:4" x14ac:dyDescent="0.2">
      <c r="A9" s="23" t="s">
        <v>59</v>
      </c>
      <c r="B9" s="2" t="s">
        <v>95</v>
      </c>
    </row>
    <row r="10" spans="1:4" x14ac:dyDescent="0.2">
      <c r="A10" s="23" t="s">
        <v>60</v>
      </c>
      <c r="B10" s="2" t="s">
        <v>80</v>
      </c>
    </row>
    <row r="11" spans="1:4" x14ac:dyDescent="0.2">
      <c r="A11" s="23" t="s">
        <v>61</v>
      </c>
      <c r="B11" s="2" t="s">
        <v>81</v>
      </c>
    </row>
    <row r="12" spans="1:4" x14ac:dyDescent="0.2">
      <c r="A12" s="23" t="s">
        <v>62</v>
      </c>
      <c r="B12" s="2" t="s">
        <v>82</v>
      </c>
    </row>
    <row r="13" spans="1:4" x14ac:dyDescent="0.2">
      <c r="A13" s="23" t="s">
        <v>63</v>
      </c>
      <c r="B13" s="2" t="s">
        <v>96</v>
      </c>
    </row>
    <row r="14" spans="1:4" x14ac:dyDescent="0.2">
      <c r="A14" s="23" t="s">
        <v>64</v>
      </c>
      <c r="B14" s="2" t="s">
        <v>83</v>
      </c>
      <c r="D14" s="2"/>
    </row>
    <row r="15" spans="1:4" x14ac:dyDescent="0.2">
      <c r="A15" s="23" t="s">
        <v>65</v>
      </c>
      <c r="B15" s="2" t="s">
        <v>84</v>
      </c>
    </row>
    <row r="16" spans="1:4" x14ac:dyDescent="0.2">
      <c r="A16" s="23" t="s">
        <v>66</v>
      </c>
      <c r="B16" s="2" t="s">
        <v>97</v>
      </c>
    </row>
    <row r="17" spans="1:2" x14ac:dyDescent="0.2">
      <c r="A17" s="23" t="s">
        <v>67</v>
      </c>
      <c r="B17" s="2" t="s">
        <v>85</v>
      </c>
    </row>
    <row r="18" spans="1:2" x14ac:dyDescent="0.2">
      <c r="A18" s="23" t="s">
        <v>68</v>
      </c>
      <c r="B18" s="2" t="s">
        <v>86</v>
      </c>
    </row>
    <row r="19" spans="1:2" x14ac:dyDescent="0.2">
      <c r="A19" s="23" t="s">
        <v>69</v>
      </c>
      <c r="B19" s="2" t="s">
        <v>87</v>
      </c>
    </row>
    <row r="20" spans="1:2" x14ac:dyDescent="0.2">
      <c r="A20" s="23" t="s">
        <v>70</v>
      </c>
      <c r="B20" s="2" t="s">
        <v>88</v>
      </c>
    </row>
    <row r="21" spans="1:2" x14ac:dyDescent="0.2">
      <c r="A21" s="23" t="s">
        <v>71</v>
      </c>
      <c r="B21" s="2" t="s">
        <v>89</v>
      </c>
    </row>
    <row r="22" spans="1:2" x14ac:dyDescent="0.2">
      <c r="A22" s="23" t="s">
        <v>72</v>
      </c>
      <c r="B22" s="2" t="s">
        <v>90</v>
      </c>
    </row>
    <row r="23" spans="1:2" x14ac:dyDescent="0.2">
      <c r="A23" s="23" t="s">
        <v>73</v>
      </c>
      <c r="B23" s="2" t="s">
        <v>91</v>
      </c>
    </row>
    <row r="24" spans="1:2" x14ac:dyDescent="0.2">
      <c r="A24" s="23" t="s">
        <v>74</v>
      </c>
      <c r="B24" s="2" t="s">
        <v>92</v>
      </c>
    </row>
    <row r="25" spans="1:2" x14ac:dyDescent="0.2">
      <c r="A25" s="23" t="s">
        <v>3</v>
      </c>
      <c r="B25" s="2" t="s">
        <v>93</v>
      </c>
    </row>
    <row r="26" spans="1:2" x14ac:dyDescent="0.2">
      <c r="A26" s="23" t="s">
        <v>4</v>
      </c>
      <c r="B26" s="2" t="s">
        <v>94</v>
      </c>
    </row>
    <row r="27" spans="1:2" x14ac:dyDescent="0.2">
      <c r="A27" s="23" t="s">
        <v>5</v>
      </c>
      <c r="B27" s="2" t="s">
        <v>98</v>
      </c>
    </row>
    <row r="28" spans="1:2" x14ac:dyDescent="0.2">
      <c r="A28" s="23" t="s">
        <v>6</v>
      </c>
      <c r="B28" s="2" t="s">
        <v>99</v>
      </c>
    </row>
    <row r="29" spans="1:2" x14ac:dyDescent="0.2">
      <c r="A29" s="23" t="s">
        <v>7</v>
      </c>
      <c r="B29" s="2" t="s">
        <v>100</v>
      </c>
    </row>
    <row r="30" spans="1:2" x14ac:dyDescent="0.2">
      <c r="A30" s="23" t="s">
        <v>8</v>
      </c>
      <c r="B30" s="2" t="s">
        <v>101</v>
      </c>
    </row>
    <row r="31" spans="1:2" x14ac:dyDescent="0.2">
      <c r="A31" s="23" t="s">
        <v>9</v>
      </c>
      <c r="B31" s="2" t="s">
        <v>102</v>
      </c>
    </row>
    <row r="32" spans="1:2" x14ac:dyDescent="0.2">
      <c r="A32" s="23" t="s">
        <v>10</v>
      </c>
      <c r="B32" s="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Column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Laura Blanton</cp:lastModifiedBy>
  <dcterms:created xsi:type="dcterms:W3CDTF">2023-10-30T13:18:58Z</dcterms:created>
  <dcterms:modified xsi:type="dcterms:W3CDTF">2024-07-06T16:02:01Z</dcterms:modified>
</cp:coreProperties>
</file>